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120" yWindow="120" windowWidth="28695" windowHeight="12525"/>
  </bookViews>
  <sheets>
    <sheet name="Смета" sheetId="1" r:id="rId1"/>
  </sheets>
  <calcPr calcId="162913"/>
</workbook>
</file>

<file path=xl/calcChain.xml><?xml version="1.0" encoding="utf-8"?>
<calcChain xmlns="http://schemas.openxmlformats.org/spreadsheetml/2006/main">
  <c r="H110" i="1" l="1"/>
  <c r="H109" i="1" s="1"/>
  <c r="H107" i="1" s="1"/>
  <c r="H106" i="1" s="1"/>
  <c r="H105" i="1" s="1"/>
  <c r="H102" i="1"/>
  <c r="H101" i="1" s="1"/>
  <c r="H100" i="1" s="1"/>
  <c r="H99" i="1" s="1"/>
  <c r="H96" i="1"/>
  <c r="H95" i="1" s="1"/>
  <c r="H94" i="1" s="1"/>
  <c r="H93" i="1" s="1"/>
  <c r="H89" i="1"/>
  <c r="H88" i="1" s="1"/>
  <c r="H86" i="1"/>
  <c r="H80" i="1"/>
  <c r="H74" i="1" s="1"/>
  <c r="H72" i="1"/>
  <c r="H67" i="1" s="1"/>
  <c r="H62" i="1"/>
  <c r="H56" i="1" s="1"/>
  <c r="H55" i="1" s="1"/>
  <c r="H60" i="1"/>
  <c r="H57" i="1"/>
  <c r="H52" i="1"/>
  <c r="H50" i="1" s="1"/>
  <c r="H47" i="1" s="1"/>
  <c r="H46" i="1" s="1"/>
  <c r="H48" i="1"/>
  <c r="H44" i="1"/>
  <c r="H41" i="1"/>
  <c r="H40" i="1" l="1"/>
  <c r="H39" i="1" s="1"/>
  <c r="H38" i="1" s="1"/>
  <c r="H66" i="1"/>
  <c r="H65" i="1" s="1"/>
  <c r="H54" i="1"/>
  <c r="H37" i="1" s="1"/>
  <c r="H36" i="1" s="1"/>
  <c r="H35" i="1" s="1"/>
  <c r="H34" i="1" s="1"/>
  <c r="H33" i="1" s="1"/>
</calcChain>
</file>

<file path=xl/sharedStrings.xml><?xml version="1.0" encoding="utf-8"?>
<sst xmlns="http://schemas.openxmlformats.org/spreadsheetml/2006/main" count="528" uniqueCount="136">
  <si>
    <t xml:space="preserve">                                             Утверждаю</t>
  </si>
  <si>
    <t xml:space="preserve">                                   Начальник управления образования</t>
  </si>
  <si>
    <t xml:space="preserve">                                       (наименование должности)</t>
  </si>
  <si>
    <t xml:space="preserve">                                   _________З.А. Горбунова</t>
  </si>
  <si>
    <t xml:space="preserve">                                   (подпись) (расшифровка подписи)</t>
  </si>
  <si>
    <t xml:space="preserve">                                   " 11 "     января     "  2021 года</t>
  </si>
  <si>
    <t xml:space="preserve">                         БЮДЖЕТНАЯ СМЕТА</t>
  </si>
  <si>
    <t xml:space="preserve">                                                                                   ┌──────┐</t>
  </si>
  <si>
    <t xml:space="preserve">                                                                                   ├──────┤</t>
  </si>
  <si>
    <t xml:space="preserve">                                                                      Форма по КФД │      │</t>
  </si>
  <si>
    <t xml:space="preserve">                 МК ДОУ  "Детский сад г.Фатежа"</t>
  </si>
  <si>
    <t>Главный                                                                            │      │</t>
  </si>
  <si>
    <t>распорядитель средств                                                              │      │</t>
  </si>
  <si>
    <t>местного бюджета  Управление образования                               по ППП      │ 100  │</t>
  </si>
  <si>
    <t>Администрации Фатежского района Курской области                                    ├──────┤</t>
  </si>
  <si>
    <t>Распорядитель средств                                                  по ОКПО     │      │</t>
  </si>
  <si>
    <t>местного бюджета &lt;*&gt; Управление образования                            по СРРПБС   │      │</t>
  </si>
  <si>
    <t>Получатель средств                                                     по ОКПО     │      │</t>
  </si>
  <si>
    <t>местного бюджета &lt;**&gt; Управление образования                           по СРРПБС   │      │</t>
  </si>
  <si>
    <t>Единица измерения:      руб.                                           по ОКЕИ     │ 384  │</t>
  </si>
  <si>
    <t xml:space="preserve">                                                                                   └──────┘</t>
  </si>
  <si>
    <t xml:space="preserve">Наименование расхода     </t>
  </si>
  <si>
    <t xml:space="preserve">Код по БК     </t>
  </si>
  <si>
    <t>Сумма</t>
  </si>
  <si>
    <t>ГРБС</t>
  </si>
  <si>
    <t>Рз</t>
  </si>
  <si>
    <t>ПР</t>
  </si>
  <si>
    <t>ЦСР</t>
  </si>
  <si>
    <t>ВР</t>
  </si>
  <si>
    <t>косгу</t>
  </si>
  <si>
    <t>Управление образования Администрации Фатежского района Курской области</t>
  </si>
  <si>
    <t>003</t>
  </si>
  <si>
    <t>Дошкольное образование</t>
  </si>
  <si>
    <t>0701</t>
  </si>
  <si>
    <t>Муниципальная программа Фатежского района Курской области «Развитие образования Фатежского района Курской области»(2014-2020 годы)</t>
  </si>
  <si>
    <t>07</t>
  </si>
  <si>
    <t>01</t>
  </si>
  <si>
    <t>03 0 00 00000</t>
  </si>
  <si>
    <t xml:space="preserve">Подпрограмма «Развитие дошкольного и общего образования детей» муниципальной программы Фатежского района Курской области «Развитие образования в Фатежском районе Курской области» (2014-2020 годы)  </t>
  </si>
  <si>
    <t>03 2 00 00000</t>
  </si>
  <si>
    <t xml:space="preserve">Развитие дошкольного образования </t>
  </si>
  <si>
    <t>03 2 01 00000</t>
  </si>
  <si>
    <t>Реализация образовательной программы дошкольного образования в части финансирования расходов на оплату труда работников муниципальных дошкольных образовательных организаций, расходов на приобретение учебных пособий, средств обучения, игр, игрушек (за исключением расходов на содержание зданий и оплату коммунальных услуг)</t>
  </si>
  <si>
    <t>03 2 01 13030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</si>
  <si>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</si>
  <si>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</si>
  <si>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Расходы на выплаты персоналу казенных учреждений</t>
  </si>
  <si>
    <t>110</t>
  </si>
  <si>
    <t>Фонд оплаты труда казенных учреждений</t>
  </si>
  <si>
    <t>111</t>
  </si>
  <si>
    <t>Заработная плата</t>
  </si>
  <si>
    <t>211</t>
  </si>
  <si>
    <t>Социальные пособия и компенсации персоналу в денежной форме</t>
  </si>
  <si>
    <t>266</t>
  </si>
  <si>
    <t>Взносы по обязательному социальному страхованию на выплаты по оплате труда работников и иные выплаты работникам казенных учреждений</t>
  </si>
  <si>
    <t>119</t>
  </si>
  <si>
    <t>Начисления на выплаты по оплате труда</t>
  </si>
  <si>
    <t>213</t>
  </si>
  <si>
    <t>Закупка товаров, работ и услуг для государственных (муниципальных) нужд</t>
  </si>
  <si>
    <t>200</t>
  </si>
  <si>
    <t xml:space="preserve">Иные закупки товаров, работ и услуг для государственных (муниципальных) нужд
</t>
  </si>
  <si>
    <t>240</t>
  </si>
  <si>
    <t xml:space="preserve">Прочая закупка товаров, работ и услуг для муниципальных нужд </t>
  </si>
  <si>
    <t>242</t>
  </si>
  <si>
    <t>Увеличение стоимости основных средств</t>
  </si>
  <si>
    <t>310</t>
  </si>
  <si>
    <t>244</t>
  </si>
  <si>
    <t>Увеличение стоимости материальных запасов</t>
  </si>
  <si>
    <t>340</t>
  </si>
  <si>
    <t>Увеличение стоимости прочих оборотных запасов (материалов)</t>
  </si>
  <si>
    <t>346</t>
  </si>
  <si>
    <t>Расходы на обеспечение деятельности (оказание услуг) муниципальных учреждений</t>
  </si>
  <si>
    <t>03 2 01 С1401</t>
  </si>
  <si>
    <t>Иные выплаты персоналу казенных учреждений, за исключением фонда оплаты труда</t>
  </si>
  <si>
    <t>112</t>
  </si>
  <si>
    <t>Прочие выплаты</t>
  </si>
  <si>
    <t>212</t>
  </si>
  <si>
    <t>Закупка товаров, работ и услуг в сфере информационно-коммуникационных технологий</t>
  </si>
  <si>
    <t>Услуги связи</t>
  </si>
  <si>
    <t>221</t>
  </si>
  <si>
    <t>Работы, услуги по содержанию имущества</t>
  </si>
  <si>
    <t>225</t>
  </si>
  <si>
    <t>Прочие услуги</t>
  </si>
  <si>
    <t>226</t>
  </si>
  <si>
    <t>03 2 02 С1401</t>
  </si>
  <si>
    <t>Транспортные услуги</t>
  </si>
  <si>
    <t>222</t>
  </si>
  <si>
    <t>Коммунальные услуги</t>
  </si>
  <si>
    <t>223</t>
  </si>
  <si>
    <t>Увеличение стоимости лекарственных препаратов и материалов, применяемых в медицинских целях</t>
  </si>
  <si>
    <t>341</t>
  </si>
  <si>
    <t xml:space="preserve">Увеличение стоимости продуктов питания </t>
  </si>
  <si>
    <t>342</t>
  </si>
  <si>
    <t>Увеличение стоимости строительных материалов</t>
  </si>
  <si>
    <t>344</t>
  </si>
  <si>
    <t>Увеличение стоимости прочих материальных запасов однократного применения</t>
  </si>
  <si>
    <t>349</t>
  </si>
  <si>
    <t>Закупка энергетических ресурсов</t>
  </si>
  <si>
    <t>247</t>
  </si>
  <si>
    <t>Иные бюджетные ассигнования</t>
  </si>
  <si>
    <t>800</t>
  </si>
  <si>
    <t xml:space="preserve">Уплата налогов, сборов и иных  платежей 
</t>
  </si>
  <si>
    <t>850</t>
  </si>
  <si>
    <t xml:space="preserve">Уплата налога на имущество организаций и земельного налога 
</t>
  </si>
  <si>
    <t>851</t>
  </si>
  <si>
    <t>291</t>
  </si>
  <si>
    <t xml:space="preserve">Уплата прочих налогов, сборов и иных обязательных платежей (транспортный налог) 
</t>
  </si>
  <si>
    <t>852</t>
  </si>
  <si>
    <t>Уплата иных платежей</t>
  </si>
  <si>
    <t>853</t>
  </si>
  <si>
    <t>292</t>
  </si>
  <si>
    <t>Расходы  на мероприятия по организацию питания в муниципальных образовательных организаций,</t>
  </si>
  <si>
    <t>03 2 01 С1412</t>
  </si>
  <si>
    <t>Увеличение стоимости продуктов питания (родительская плата)</t>
  </si>
  <si>
    <t xml:space="preserve">Обеспечение мероприятий связанных с профилактикой и устранением коронавирусной инфекции </t>
  </si>
  <si>
    <t>76 1 00 С2002</t>
  </si>
  <si>
    <t>СОЦИАЛЬНАЯ ПОЛИТИКА</t>
  </si>
  <si>
    <t>10</t>
  </si>
  <si>
    <t>Охрана семьи и детства</t>
  </si>
  <si>
    <t>04</t>
  </si>
  <si>
    <t>«Развитие образования Фатежского района Курской области» (2014-2020 годы)</t>
  </si>
  <si>
    <t>«Развитие дошкольного  образования"</t>
  </si>
  <si>
    <t>Выплата компенсации части родительской платы</t>
  </si>
  <si>
    <t>03 2 01 13000</t>
  </si>
  <si>
    <t>300</t>
  </si>
  <si>
    <t>Публичные нормативные социальные выплаты гражданам</t>
  </si>
  <si>
    <t>Пособия, компенсации, меры социальной поддержки по публичным нормативным обязательствам</t>
  </si>
  <si>
    <t>313</t>
  </si>
  <si>
    <t>262</t>
  </si>
  <si>
    <t>Заведующий МКДОУ  "Детский сад г.Фатежа  "</t>
  </si>
  <si>
    <t>Н.А. Ярыгина</t>
  </si>
  <si>
    <t>Гл. бухгалтер  МКУ  "Централизованная бухгалтерия учреждений образования Фатежского района"</t>
  </si>
  <si>
    <t>Н.А. Миронова</t>
  </si>
  <si>
    <t xml:space="preserve">Исполнитель: ведущий экономист                                                                      </t>
  </si>
  <si>
    <t>В.А. Ушакова</t>
  </si>
  <si>
    <r>
      <t xml:space="preserve">                        на ___</t>
    </r>
    <r>
      <rPr>
        <b/>
        <u/>
        <sz val="9"/>
        <rFont val="Courier New"/>
        <family val="3"/>
        <charset val="204"/>
      </rPr>
      <t>2021</t>
    </r>
    <r>
      <rPr>
        <b/>
        <sz val="9"/>
        <rFont val="Courier New"/>
        <family val="3"/>
        <charset val="204"/>
      </rPr>
      <t>____ год                                         │ КОДЫ │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</si>
</sst>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2" x14ac:knownFonts="1">
    <font>
      <sz val="10"/>
      <name val="Arial Cyr"/>
      <charset val="204"/>
    </font>
    <font>
      <b/>
      <sz val="11"/>
      <color theme="1"/>
      <name val="Calibri"/>
      <family val="2"/>
      <charset val="204"/>
      <scheme val="minor"/>
    </font>
    <font>
      <b/>
      <sz val="9"/>
      <name val="Courier New"/>
      <family val="3"/>
      <charset val="204"/>
    </font>
    <font>
      <b/>
      <sz val="9"/>
      <name val="Arial Cyr"/>
      <charset val="204"/>
    </font>
    <font>
      <b/>
      <u/>
      <sz val="9"/>
      <name val="Courier New"/>
      <family val="3"/>
      <charset val="204"/>
    </font>
    <font>
      <sz val="9"/>
      <name val="Arial"/>
      <family val="2"/>
      <charset val="204"/>
    </font>
    <font>
      <sz val="9"/>
      <name val="Arial Cyr"/>
      <charset val="204"/>
    </font>
    <font>
      <sz val="9"/>
      <color indexed="8"/>
      <name val="Times New Roman"/>
      <family val="1"/>
      <charset val="204"/>
    </font>
    <font>
      <b/>
      <sz val="9"/>
      <name val="Arial"/>
      <family val="2"/>
      <charset val="204"/>
    </font>
    <font>
      <sz val="10"/>
      <name val="Arial"/>
      <family val="2"/>
      <charset val="204"/>
    </font>
    <font>
      <sz val="9"/>
      <name val="Times New Roman Cyr"/>
      <family val="1"/>
      <charset val="204"/>
    </font>
    <font>
      <b/>
      <sz val="9"/>
      <color indexed="8"/>
      <name val="Times New Roman"/>
      <family val="1"/>
      <charset val="204"/>
    </font>
    <font>
      <b/>
      <sz val="9"/>
      <color indexed="8"/>
      <name val="Calibri"/>
      <family val="2"/>
      <charset val="204"/>
    </font>
    <font>
      <sz val="8"/>
      <name val="Arial"/>
      <family val="2"/>
    </font>
    <font>
      <sz val="9"/>
      <color rgb="FF000000"/>
      <name val="Times New Roman"/>
      <family val="1"/>
      <charset val="204"/>
    </font>
    <font>
      <sz val="9"/>
      <color indexed="8"/>
      <name val="Calibri"/>
      <family val="2"/>
      <charset val="204"/>
    </font>
    <font>
      <b/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indexed="10"/>
      <name val="Calibri"/>
      <family val="2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9" fillId="0" borderId="0"/>
    <xf numFmtId="0" fontId="13" fillId="0" borderId="0"/>
  </cellStyleXfs>
  <cellXfs count="96">
    <xf numFmtId="0" fontId="0" fillId="0" borderId="0" xfId="0"/>
    <xf numFmtId="0" fontId="3" fillId="0" borderId="0" xfId="0" applyFont="1"/>
    <xf numFmtId="0" fontId="5" fillId="0" borderId="0" xfId="0" applyFont="1" applyAlignment="1">
      <alignment horizontal="justify"/>
    </xf>
    <xf numFmtId="0" fontId="6" fillId="0" borderId="0" xfId="0" applyFont="1"/>
    <xf numFmtId="4" fontId="6" fillId="0" borderId="0" xfId="0" applyNumberFormat="1" applyFont="1" applyAlignment="1">
      <alignment horizontal="right"/>
    </xf>
    <xf numFmtId="0" fontId="5" fillId="0" borderId="1" xfId="0" applyFont="1" applyBorder="1" applyAlignment="1">
      <alignment vertical="top" wrapText="1"/>
    </xf>
    <xf numFmtId="4" fontId="5" fillId="0" borderId="4" xfId="0" applyNumberFormat="1" applyFont="1" applyBorder="1" applyAlignment="1">
      <alignment horizontal="center" wrapText="1"/>
    </xf>
    <xf numFmtId="0" fontId="5" fillId="0" borderId="1" xfId="0" applyFont="1" applyBorder="1" applyAlignment="1">
      <alignment horizontal="center" vertical="top" wrapText="1"/>
    </xf>
    <xf numFmtId="0" fontId="7" fillId="2" borderId="1" xfId="0" applyFont="1" applyFill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top" wrapText="1"/>
    </xf>
    <xf numFmtId="0" fontId="6" fillId="0" borderId="0" xfId="0" applyFont="1" applyAlignment="1">
      <alignment horizontal="center"/>
    </xf>
    <xf numFmtId="0" fontId="8" fillId="0" borderId="1" xfId="0" applyFont="1" applyBorder="1" applyAlignment="1">
      <alignment vertical="top" wrapText="1"/>
    </xf>
    <xf numFmtId="49" fontId="8" fillId="0" borderId="1" xfId="1" applyNumberFormat="1" applyFont="1" applyFill="1" applyBorder="1" applyAlignment="1" applyProtection="1">
      <alignment horizontal="center" vertical="center" wrapText="1"/>
      <protection hidden="1"/>
    </xf>
    <xf numFmtId="164" fontId="8" fillId="0" borderId="1" xfId="1" applyNumberFormat="1" applyFont="1" applyFill="1" applyBorder="1" applyAlignment="1" applyProtection="1">
      <alignment horizontal="center" vertical="center" wrapText="1"/>
      <protection hidden="1"/>
    </xf>
    <xf numFmtId="4" fontId="8" fillId="0" borderId="1" xfId="1" applyNumberFormat="1" applyFont="1" applyFill="1" applyBorder="1" applyAlignment="1" applyProtection="1">
      <alignment horizontal="center" vertical="center" wrapText="1"/>
      <protection hidden="1"/>
    </xf>
    <xf numFmtId="4" fontId="10" fillId="0" borderId="0" xfId="0" applyNumberFormat="1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 vertical="top" wrapText="1"/>
    </xf>
    <xf numFmtId="49" fontId="5" fillId="0" borderId="1" xfId="0" applyNumberFormat="1" applyFont="1" applyBorder="1" applyAlignment="1">
      <alignment vertical="top" wrapText="1"/>
    </xf>
    <xf numFmtId="4" fontId="8" fillId="0" borderId="1" xfId="0" applyNumberFormat="1" applyFont="1" applyBorder="1" applyAlignment="1">
      <alignment horizontal="center" wrapText="1"/>
    </xf>
    <xf numFmtId="0" fontId="11" fillId="0" borderId="1" xfId="0" applyFont="1" applyFill="1" applyBorder="1" applyAlignment="1">
      <alignment horizontal="left" vertical="top" wrapText="1"/>
    </xf>
    <xf numFmtId="49" fontId="11" fillId="0" borderId="1" xfId="0" applyNumberFormat="1" applyFont="1" applyFill="1" applyBorder="1" applyAlignment="1">
      <alignment vertical="center" wrapText="1"/>
    </xf>
    <xf numFmtId="49" fontId="11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4" fontId="11" fillId="0" borderId="1" xfId="0" applyNumberFormat="1" applyFont="1" applyFill="1" applyBorder="1" applyAlignment="1">
      <alignment vertical="center"/>
    </xf>
    <xf numFmtId="0" fontId="12" fillId="0" borderId="0" xfId="0" applyFont="1" applyFill="1"/>
    <xf numFmtId="0" fontId="11" fillId="0" borderId="1" xfId="0" applyFont="1" applyFill="1" applyBorder="1" applyAlignment="1">
      <alignment horizontal="left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wrapText="1"/>
    </xf>
    <xf numFmtId="0" fontId="6" fillId="0" borderId="0" xfId="0" applyFont="1" applyFill="1"/>
    <xf numFmtId="49" fontId="7" fillId="0" borderId="1" xfId="0" applyNumberFormat="1" applyFont="1" applyFill="1" applyBorder="1" applyAlignment="1">
      <alignment horizontal="center" vertical="center"/>
    </xf>
    <xf numFmtId="4" fontId="6" fillId="0" borderId="1" xfId="0" applyNumberFormat="1" applyFont="1" applyFill="1" applyBorder="1"/>
    <xf numFmtId="4" fontId="13" fillId="0" borderId="5" xfId="2" applyNumberFormat="1" applyFont="1" applyBorder="1" applyAlignment="1">
      <alignment horizontal="right" vertical="top"/>
    </xf>
    <xf numFmtId="0" fontId="14" fillId="0" borderId="0" xfId="0" applyFont="1" applyAlignment="1">
      <alignment wrapText="1"/>
    </xf>
    <xf numFmtId="4" fontId="12" fillId="0" borderId="1" xfId="0" applyNumberFormat="1" applyFont="1" applyFill="1" applyBorder="1"/>
    <xf numFmtId="2" fontId="13" fillId="0" borderId="5" xfId="2" applyNumberFormat="1" applyFont="1" applyBorder="1" applyAlignment="1">
      <alignment horizontal="right" vertical="top"/>
    </xf>
    <xf numFmtId="0" fontId="7" fillId="0" borderId="1" xfId="0" applyFont="1" applyFill="1" applyBorder="1" applyAlignment="1">
      <alignment horizontal="left" vertical="top" wrapText="1"/>
    </xf>
    <xf numFmtId="0" fontId="6" fillId="0" borderId="0" xfId="0" applyFont="1" applyFill="1" applyBorder="1"/>
    <xf numFmtId="4" fontId="3" fillId="0" borderId="1" xfId="0" applyNumberFormat="1" applyFont="1" applyFill="1" applyBorder="1"/>
    <xf numFmtId="0" fontId="3" fillId="0" borderId="0" xfId="0" applyFont="1" applyFill="1" applyBorder="1"/>
    <xf numFmtId="0" fontId="13" fillId="0" borderId="5" xfId="2" applyNumberFormat="1" applyFont="1" applyBorder="1" applyAlignment="1">
      <alignment horizontal="right" vertical="top"/>
    </xf>
    <xf numFmtId="4" fontId="15" fillId="0" borderId="1" xfId="0" applyNumberFormat="1" applyFont="1" applyFill="1" applyBorder="1"/>
    <xf numFmtId="4" fontId="9" fillId="3" borderId="5" xfId="2" applyNumberFormat="1" applyFont="1" applyFill="1" applyBorder="1" applyAlignment="1">
      <alignment horizontal="right" vertical="top"/>
    </xf>
    <xf numFmtId="0" fontId="3" fillId="0" borderId="0" xfId="0" applyFont="1" applyFill="1"/>
    <xf numFmtId="49" fontId="7" fillId="0" borderId="1" xfId="0" applyNumberFormat="1" applyFont="1" applyFill="1" applyBorder="1" applyAlignment="1">
      <alignment vertical="center" wrapText="1"/>
    </xf>
    <xf numFmtId="4" fontId="6" fillId="0" borderId="0" xfId="0" applyNumberFormat="1" applyFont="1" applyFill="1"/>
    <xf numFmtId="0" fontId="7" fillId="4" borderId="1" xfId="0" applyFont="1" applyFill="1" applyBorder="1" applyAlignment="1">
      <alignment horizontal="left" vertical="top" wrapText="1"/>
    </xf>
    <xf numFmtId="49" fontId="11" fillId="4" borderId="1" xfId="0" applyNumberFormat="1" applyFont="1" applyFill="1" applyBorder="1" applyAlignment="1">
      <alignment vertical="center" wrapText="1"/>
    </xf>
    <xf numFmtId="49" fontId="11" fillId="4" borderId="1" xfId="0" applyNumberFormat="1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49" fontId="7" fillId="4" borderId="1" xfId="0" applyNumberFormat="1" applyFont="1" applyFill="1" applyBorder="1" applyAlignment="1">
      <alignment horizontal="center" vertical="center"/>
    </xf>
    <xf numFmtId="4" fontId="6" fillId="4" borderId="1" xfId="0" applyNumberFormat="1" applyFont="1" applyFill="1" applyBorder="1"/>
    <xf numFmtId="0" fontId="16" fillId="0" borderId="1" xfId="0" applyFont="1" applyFill="1" applyBorder="1" applyAlignment="1">
      <alignment horizontal="left" wrapText="1"/>
    </xf>
    <xf numFmtId="49" fontId="17" fillId="0" borderId="1" xfId="0" applyNumberFormat="1" applyFont="1" applyFill="1" applyBorder="1" applyAlignment="1">
      <alignment horizontal="center" vertical="center"/>
    </xf>
    <xf numFmtId="4" fontId="1" fillId="0" borderId="1" xfId="0" applyNumberFormat="1" applyFont="1" applyFill="1" applyBorder="1"/>
    <xf numFmtId="0" fontId="18" fillId="0" borderId="1" xfId="0" applyFont="1" applyFill="1" applyBorder="1" applyAlignment="1">
      <alignment horizontal="left" wrapText="1"/>
    </xf>
    <xf numFmtId="49" fontId="18" fillId="0" borderId="1" xfId="0" applyNumberFormat="1" applyFont="1" applyFill="1" applyBorder="1" applyAlignment="1">
      <alignment vertical="center" wrapText="1"/>
    </xf>
    <xf numFmtId="49" fontId="18" fillId="0" borderId="1" xfId="0" applyNumberFormat="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/>
    </xf>
    <xf numFmtId="4" fontId="18" fillId="0" borderId="1" xfId="0" applyNumberFormat="1" applyFont="1" applyFill="1" applyBorder="1" applyAlignment="1">
      <alignment horizontal="right"/>
    </xf>
    <xf numFmtId="0" fontId="18" fillId="0" borderId="1" xfId="0" applyFont="1" applyFill="1" applyBorder="1" applyAlignment="1">
      <alignment horizontal="left" vertical="top" wrapText="1"/>
    </xf>
    <xf numFmtId="49" fontId="14" fillId="0" borderId="1" xfId="0" applyNumberFormat="1" applyFont="1" applyFill="1" applyBorder="1" applyAlignment="1">
      <alignment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left" vertical="top" wrapText="1"/>
    </xf>
    <xf numFmtId="4" fontId="14" fillId="0" borderId="1" xfId="0" applyNumberFormat="1" applyFont="1" applyFill="1" applyBorder="1" applyAlignment="1">
      <alignment horizontal="right"/>
    </xf>
    <xf numFmtId="0" fontId="11" fillId="0" borderId="1" xfId="0" applyFont="1" applyFill="1" applyBorder="1" applyAlignment="1">
      <alignment horizontal="left" vertical="center" wrapText="1"/>
    </xf>
    <xf numFmtId="4" fontId="11" fillId="0" borderId="1" xfId="0" applyNumberFormat="1" applyFont="1" applyFill="1" applyBorder="1" applyAlignment="1"/>
    <xf numFmtId="0" fontId="19" fillId="0" borderId="0" xfId="0" applyFont="1" applyFill="1"/>
    <xf numFmtId="49" fontId="20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20" fillId="0" borderId="1" xfId="0" applyFont="1" applyFill="1" applyBorder="1" applyAlignment="1">
      <alignment horizontal="left" wrapText="1"/>
    </xf>
    <xf numFmtId="49" fontId="21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7" fillId="0" borderId="6" xfId="0" applyFont="1" applyFill="1" applyBorder="1" applyAlignment="1">
      <alignment horizontal="left" wrapText="1"/>
    </xf>
    <xf numFmtId="0" fontId="7" fillId="0" borderId="0" xfId="0" applyFont="1" applyFill="1" applyBorder="1" applyAlignment="1">
      <alignment horizontal="left" wrapText="1"/>
    </xf>
    <xf numFmtId="49" fontId="21" fillId="0" borderId="0" xfId="1" applyNumberFormat="1" applyFont="1" applyFill="1" applyBorder="1" applyAlignment="1" applyProtection="1">
      <alignment horizontal="center" vertical="center" wrapText="1"/>
      <protection hidden="1"/>
    </xf>
    <xf numFmtId="0" fontId="7" fillId="0" borderId="0" xfId="0" applyFont="1" applyFill="1" applyBorder="1" applyAlignment="1">
      <alignment horizontal="center" vertical="center" wrapText="1"/>
    </xf>
    <xf numFmtId="49" fontId="7" fillId="0" borderId="0" xfId="0" applyNumberFormat="1" applyFont="1" applyFill="1" applyBorder="1" applyAlignment="1">
      <alignment horizontal="center" vertical="center"/>
    </xf>
    <xf numFmtId="4" fontId="6" fillId="0" borderId="0" xfId="0" applyNumberFormat="1" applyFont="1" applyFill="1" applyBorder="1"/>
    <xf numFmtId="49" fontId="3" fillId="0" borderId="0" xfId="0" applyNumberFormat="1" applyFont="1" applyBorder="1" applyAlignment="1">
      <alignment horizontal="left" wrapText="1"/>
    </xf>
    <xf numFmtId="49" fontId="3" fillId="0" borderId="0" xfId="0" applyNumberFormat="1" applyFont="1" applyBorder="1" applyAlignment="1">
      <alignment horizontal="center"/>
    </xf>
    <xf numFmtId="4" fontId="8" fillId="0" borderId="0" xfId="0" applyNumberFormat="1" applyFont="1" applyBorder="1" applyAlignment="1">
      <alignment horizontal="right" wrapText="1"/>
    </xf>
    <xf numFmtId="0" fontId="5" fillId="0" borderId="0" xfId="0" applyFont="1" applyBorder="1" applyAlignment="1">
      <alignment vertical="center" wrapText="1"/>
    </xf>
    <xf numFmtId="49" fontId="6" fillId="0" borderId="0" xfId="0" applyNumberFormat="1" applyFont="1" applyBorder="1" applyAlignment="1">
      <alignment horizontal="center"/>
    </xf>
    <xf numFmtId="0" fontId="5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vertical="top" wrapText="1"/>
    </xf>
    <xf numFmtId="0" fontId="6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2" fillId="0" borderId="0" xfId="0" applyFont="1" applyAlignment="1"/>
    <xf numFmtId="14" fontId="2" fillId="0" borderId="0" xfId="0" applyNumberFormat="1" applyFont="1" applyAlignment="1">
      <alignment horizontal="right"/>
    </xf>
    <xf numFmtId="4" fontId="5" fillId="0" borderId="0" xfId="0" applyNumberFormat="1" applyFont="1" applyBorder="1" applyAlignment="1">
      <alignment horizontal="left" vertical="center" wrapText="1"/>
    </xf>
    <xf numFmtId="4" fontId="6" fillId="0" borderId="0" xfId="0" applyNumberFormat="1" applyFont="1" applyAlignment="1">
      <alignment horizontal="left" vertical="center"/>
    </xf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</cellXfs>
  <cellStyles count="3">
    <cellStyle name="Обычный" xfId="0" builtinId="0"/>
    <cellStyle name="Обычный_tmp_БЮДЖЕТНАЯ РОСПИСЬ на2011г." xfId="1"/>
    <cellStyle name="Обычный_ФАТ.Д.С.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8"/>
  <sheetViews>
    <sheetView tabSelected="1" topLeftCell="A7" workbookViewId="0">
      <selection activeCell="A11" sqref="A11:H11"/>
    </sheetView>
  </sheetViews>
  <sheetFormatPr defaultRowHeight="12" outlineLevelCol="1" x14ac:dyDescent="0.2"/>
  <cols>
    <col min="1" max="1" width="55.7109375" style="3" customWidth="1"/>
    <col min="2" max="2" width="4" style="3" customWidth="1"/>
    <col min="3" max="3" width="4.42578125" style="3" customWidth="1"/>
    <col min="4" max="4" width="3.7109375" style="3" customWidth="1"/>
    <col min="5" max="5" width="11.5703125" style="3" customWidth="1"/>
    <col min="6" max="6" width="4.7109375" style="3" customWidth="1"/>
    <col min="7" max="7" width="4" style="3" customWidth="1"/>
    <col min="8" max="8" width="12.5703125" style="4" customWidth="1"/>
    <col min="9" max="9" width="14.42578125" style="3" hidden="1" customWidth="1" outlineLevel="1"/>
    <col min="10" max="10" width="9.140625" style="3" collapsed="1"/>
    <col min="11" max="16384" width="9.140625" style="3"/>
  </cols>
  <sheetData>
    <row r="1" spans="1:8" s="1" customFormat="1" ht="12.75" x14ac:dyDescent="0.25">
      <c r="A1" s="88" t="s">
        <v>0</v>
      </c>
      <c r="B1" s="88"/>
      <c r="C1" s="88"/>
      <c r="D1" s="88"/>
      <c r="E1" s="88"/>
      <c r="F1" s="88"/>
      <c r="G1" s="88"/>
      <c r="H1" s="88"/>
    </row>
    <row r="2" spans="1:8" s="1" customFormat="1" ht="12.75" x14ac:dyDescent="0.25">
      <c r="A2" s="88" t="s">
        <v>1</v>
      </c>
      <c r="B2" s="88"/>
      <c r="C2" s="88"/>
      <c r="D2" s="88"/>
      <c r="E2" s="88"/>
      <c r="F2" s="88"/>
      <c r="G2" s="88"/>
      <c r="H2" s="88"/>
    </row>
    <row r="3" spans="1:8" s="1" customFormat="1" ht="12.75" x14ac:dyDescent="0.25">
      <c r="A3" s="88" t="s">
        <v>2</v>
      </c>
      <c r="B3" s="88"/>
      <c r="C3" s="88"/>
      <c r="D3" s="88"/>
      <c r="E3" s="88"/>
      <c r="F3" s="88"/>
      <c r="G3" s="88"/>
      <c r="H3" s="88"/>
    </row>
    <row r="4" spans="1:8" s="1" customFormat="1" ht="12.75" x14ac:dyDescent="0.25">
      <c r="A4" s="88" t="s">
        <v>3</v>
      </c>
      <c r="B4" s="88"/>
      <c r="C4" s="88"/>
      <c r="D4" s="88"/>
      <c r="E4" s="88"/>
      <c r="F4" s="88"/>
      <c r="G4" s="88"/>
      <c r="H4" s="88"/>
    </row>
    <row r="5" spans="1:8" s="1" customFormat="1" ht="12.75" x14ac:dyDescent="0.25">
      <c r="A5" s="88" t="s">
        <v>4</v>
      </c>
      <c r="B5" s="88"/>
      <c r="C5" s="88"/>
      <c r="D5" s="88"/>
      <c r="E5" s="88"/>
      <c r="F5" s="88"/>
      <c r="G5" s="88"/>
      <c r="H5" s="88"/>
    </row>
    <row r="6" spans="1:8" s="1" customFormat="1" ht="12.75" x14ac:dyDescent="0.25">
      <c r="A6" s="88" t="s">
        <v>5</v>
      </c>
      <c r="B6" s="88"/>
      <c r="C6" s="88"/>
      <c r="D6" s="88"/>
      <c r="E6" s="88"/>
      <c r="F6" s="88"/>
      <c r="G6" s="88"/>
      <c r="H6" s="88"/>
    </row>
    <row r="7" spans="1:8" s="1" customFormat="1" ht="12.75" x14ac:dyDescent="0.25">
      <c r="A7" s="89"/>
      <c r="B7" s="89"/>
      <c r="C7" s="89"/>
      <c r="D7" s="89"/>
      <c r="E7" s="89"/>
      <c r="F7" s="89"/>
      <c r="G7" s="89"/>
      <c r="H7" s="89"/>
    </row>
    <row r="8" spans="1:8" s="1" customFormat="1" ht="12.75" x14ac:dyDescent="0.25">
      <c r="A8" s="87" t="s">
        <v>6</v>
      </c>
      <c r="B8" s="87"/>
      <c r="C8" s="87"/>
      <c r="D8" s="87"/>
      <c r="E8" s="87"/>
      <c r="F8" s="87"/>
      <c r="G8" s="87"/>
      <c r="H8" s="87"/>
    </row>
    <row r="9" spans="1:8" s="1" customFormat="1" ht="12.75" x14ac:dyDescent="0.25">
      <c r="A9" s="87" t="s">
        <v>7</v>
      </c>
      <c r="B9" s="87"/>
      <c r="C9" s="87"/>
      <c r="D9" s="87"/>
      <c r="E9" s="87"/>
      <c r="F9" s="87"/>
      <c r="G9" s="87"/>
      <c r="H9" s="87"/>
    </row>
    <row r="10" spans="1:8" s="1" customFormat="1" ht="12.75" x14ac:dyDescent="0.25">
      <c r="A10" s="87" t="s">
        <v>135</v>
      </c>
      <c r="B10" s="87"/>
      <c r="C10" s="87"/>
      <c r="D10" s="87"/>
      <c r="E10" s="87"/>
      <c r="F10" s="87"/>
      <c r="G10" s="87"/>
      <c r="H10" s="87"/>
    </row>
    <row r="11" spans="1:8" s="1" customFormat="1" ht="12.75" x14ac:dyDescent="0.25">
      <c r="A11" s="87" t="s">
        <v>8</v>
      </c>
      <c r="B11" s="87"/>
      <c r="C11" s="87"/>
      <c r="D11" s="87"/>
      <c r="E11" s="87"/>
      <c r="F11" s="87"/>
      <c r="G11" s="87"/>
      <c r="H11" s="87"/>
    </row>
    <row r="12" spans="1:8" s="1" customFormat="1" ht="12.75" x14ac:dyDescent="0.25">
      <c r="A12" s="87" t="s">
        <v>9</v>
      </c>
      <c r="B12" s="87"/>
      <c r="C12" s="87"/>
      <c r="D12" s="87"/>
      <c r="E12" s="87"/>
      <c r="F12" s="87"/>
      <c r="G12" s="87"/>
      <c r="H12" s="87"/>
    </row>
    <row r="13" spans="1:8" s="1" customFormat="1" ht="12.75" x14ac:dyDescent="0.25">
      <c r="A13" s="87" t="s">
        <v>10</v>
      </c>
      <c r="B13" s="87"/>
      <c r="C13" s="87"/>
      <c r="D13" s="87"/>
      <c r="E13" s="87"/>
      <c r="F13" s="87"/>
      <c r="G13" s="87"/>
      <c r="H13" s="87"/>
    </row>
    <row r="14" spans="1:8" s="1" customFormat="1" ht="12.75" x14ac:dyDescent="0.25">
      <c r="A14" s="91"/>
      <c r="B14" s="88"/>
      <c r="C14" s="88"/>
      <c r="D14" s="88"/>
      <c r="E14" s="88"/>
      <c r="F14" s="88"/>
      <c r="G14" s="88"/>
      <c r="H14" s="88"/>
    </row>
    <row r="15" spans="1:8" s="1" customFormat="1" ht="10.5" customHeight="1" x14ac:dyDescent="0.25">
      <c r="A15" s="87" t="s">
        <v>8</v>
      </c>
      <c r="B15" s="87"/>
      <c r="C15" s="87"/>
      <c r="D15" s="87"/>
      <c r="E15" s="87"/>
      <c r="F15" s="87"/>
      <c r="G15" s="87"/>
      <c r="H15" s="87"/>
    </row>
    <row r="16" spans="1:8" s="1" customFormat="1" ht="13.5" customHeight="1" x14ac:dyDescent="0.25">
      <c r="A16" s="87" t="s">
        <v>11</v>
      </c>
      <c r="B16" s="87"/>
      <c r="C16" s="87"/>
      <c r="D16" s="87"/>
      <c r="E16" s="87"/>
      <c r="F16" s="87"/>
      <c r="G16" s="87"/>
      <c r="H16" s="87"/>
    </row>
    <row r="17" spans="1:9" s="1" customFormat="1" ht="12.75" x14ac:dyDescent="0.25">
      <c r="A17" s="90" t="s">
        <v>12</v>
      </c>
      <c r="B17" s="90"/>
      <c r="C17" s="90"/>
      <c r="D17" s="90"/>
      <c r="E17" s="90"/>
      <c r="F17" s="90"/>
      <c r="G17" s="90"/>
      <c r="H17" s="90"/>
    </row>
    <row r="18" spans="1:9" s="1" customFormat="1" ht="12.75" x14ac:dyDescent="0.25">
      <c r="A18" s="90" t="s">
        <v>13</v>
      </c>
      <c r="B18" s="90"/>
      <c r="C18" s="90"/>
      <c r="D18" s="90"/>
      <c r="E18" s="90"/>
      <c r="F18" s="90"/>
      <c r="G18" s="90"/>
      <c r="H18" s="90"/>
    </row>
    <row r="19" spans="1:9" s="1" customFormat="1" ht="12.75" x14ac:dyDescent="0.25">
      <c r="A19" s="90" t="s">
        <v>14</v>
      </c>
      <c r="B19" s="90"/>
      <c r="C19" s="90"/>
      <c r="D19" s="90"/>
      <c r="E19" s="90"/>
      <c r="F19" s="90"/>
      <c r="G19" s="90"/>
      <c r="H19" s="90"/>
    </row>
    <row r="20" spans="1:9" s="1" customFormat="1" ht="12.75" x14ac:dyDescent="0.25">
      <c r="A20" s="90" t="s">
        <v>15</v>
      </c>
      <c r="B20" s="90"/>
      <c r="C20" s="90"/>
      <c r="D20" s="90"/>
      <c r="E20" s="90"/>
      <c r="F20" s="90"/>
      <c r="G20" s="90"/>
      <c r="H20" s="90"/>
    </row>
    <row r="21" spans="1:9" s="1" customFormat="1" ht="12.75" x14ac:dyDescent="0.25">
      <c r="A21" s="90" t="s">
        <v>8</v>
      </c>
      <c r="B21" s="90"/>
      <c r="C21" s="90"/>
      <c r="D21" s="90"/>
      <c r="E21" s="90"/>
      <c r="F21" s="90"/>
      <c r="G21" s="90"/>
      <c r="H21" s="90"/>
    </row>
    <row r="22" spans="1:9" s="1" customFormat="1" ht="12.75" x14ac:dyDescent="0.25">
      <c r="A22" s="90" t="s">
        <v>16</v>
      </c>
      <c r="B22" s="90"/>
      <c r="C22" s="90"/>
      <c r="D22" s="90"/>
      <c r="E22" s="90"/>
      <c r="F22" s="90"/>
      <c r="G22" s="90"/>
      <c r="H22" s="90"/>
    </row>
    <row r="23" spans="1:9" s="1" customFormat="1" ht="12.75" x14ac:dyDescent="0.25">
      <c r="A23" s="90" t="s">
        <v>14</v>
      </c>
      <c r="B23" s="90"/>
      <c r="C23" s="90"/>
      <c r="D23" s="90"/>
      <c r="E23" s="90"/>
      <c r="F23" s="90"/>
      <c r="G23" s="90"/>
      <c r="H23" s="90"/>
    </row>
    <row r="24" spans="1:9" s="1" customFormat="1" ht="12.75" x14ac:dyDescent="0.25">
      <c r="A24" s="90" t="s">
        <v>17</v>
      </c>
      <c r="B24" s="90"/>
      <c r="C24" s="90"/>
      <c r="D24" s="90"/>
      <c r="E24" s="90"/>
      <c r="F24" s="90"/>
      <c r="G24" s="90"/>
      <c r="H24" s="90"/>
    </row>
    <row r="25" spans="1:9" s="1" customFormat="1" ht="12.75" x14ac:dyDescent="0.25">
      <c r="A25" s="90" t="s">
        <v>8</v>
      </c>
      <c r="B25" s="90"/>
      <c r="C25" s="90"/>
      <c r="D25" s="90"/>
      <c r="E25" s="90"/>
      <c r="F25" s="90"/>
      <c r="G25" s="90"/>
      <c r="H25" s="90"/>
    </row>
    <row r="26" spans="1:9" s="1" customFormat="1" ht="12.75" x14ac:dyDescent="0.25">
      <c r="A26" s="90" t="s">
        <v>18</v>
      </c>
      <c r="B26" s="90"/>
      <c r="C26" s="90"/>
      <c r="D26" s="90"/>
      <c r="E26" s="90"/>
      <c r="F26" s="90"/>
      <c r="G26" s="90"/>
      <c r="H26" s="90"/>
    </row>
    <row r="27" spans="1:9" s="1" customFormat="1" ht="12.75" x14ac:dyDescent="0.25">
      <c r="A27" s="90" t="s">
        <v>14</v>
      </c>
      <c r="B27" s="90"/>
      <c r="C27" s="90"/>
      <c r="D27" s="90"/>
      <c r="E27" s="90"/>
      <c r="F27" s="90"/>
      <c r="G27" s="90"/>
      <c r="H27" s="90"/>
    </row>
    <row r="28" spans="1:9" s="1" customFormat="1" ht="12.75" x14ac:dyDescent="0.25">
      <c r="A28" s="90" t="s">
        <v>19</v>
      </c>
      <c r="B28" s="90"/>
      <c r="C28" s="90"/>
      <c r="D28" s="90"/>
      <c r="E28" s="90"/>
      <c r="F28" s="90"/>
      <c r="G28" s="90"/>
      <c r="H28" s="90"/>
    </row>
    <row r="29" spans="1:9" s="1" customFormat="1" ht="14.25" customHeight="1" x14ac:dyDescent="0.25">
      <c r="A29" s="90" t="s">
        <v>20</v>
      </c>
      <c r="B29" s="90"/>
      <c r="C29" s="90"/>
      <c r="D29" s="90"/>
      <c r="E29" s="90"/>
      <c r="F29" s="90"/>
      <c r="G29" s="90"/>
      <c r="H29" s="90"/>
    </row>
    <row r="30" spans="1:9" ht="12.75" customHeight="1" x14ac:dyDescent="0.2">
      <c r="A30" s="2"/>
      <c r="B30" s="2"/>
      <c r="I30" s="1"/>
    </row>
    <row r="31" spans="1:9" ht="12.75" customHeight="1" x14ac:dyDescent="0.2">
      <c r="A31" s="5" t="s">
        <v>21</v>
      </c>
      <c r="B31" s="94" t="s">
        <v>22</v>
      </c>
      <c r="C31" s="95"/>
      <c r="D31" s="95"/>
      <c r="E31" s="95"/>
      <c r="F31" s="95"/>
      <c r="G31" s="95"/>
      <c r="H31" s="6" t="s">
        <v>23</v>
      </c>
      <c r="I31" s="1"/>
    </row>
    <row r="32" spans="1:9" s="10" customFormat="1" ht="16.5" customHeight="1" x14ac:dyDescent="0.2">
      <c r="A32" s="7">
        <v>1</v>
      </c>
      <c r="B32" s="8" t="s">
        <v>24</v>
      </c>
      <c r="C32" s="8" t="s">
        <v>25</v>
      </c>
      <c r="D32" s="8" t="s">
        <v>26</v>
      </c>
      <c r="E32" s="8" t="s">
        <v>27</v>
      </c>
      <c r="F32" s="8" t="s">
        <v>28</v>
      </c>
      <c r="G32" s="7" t="s">
        <v>29</v>
      </c>
      <c r="H32" s="9"/>
      <c r="I32" s="1"/>
    </row>
    <row r="33" spans="1:9" s="16" customFormat="1" ht="25.5" customHeight="1" x14ac:dyDescent="0.2">
      <c r="A33" s="11" t="s">
        <v>30</v>
      </c>
      <c r="B33" s="12" t="s">
        <v>31</v>
      </c>
      <c r="C33" s="12"/>
      <c r="D33" s="13"/>
      <c r="E33" s="12"/>
      <c r="F33" s="12"/>
      <c r="G33" s="14"/>
      <c r="H33" s="14">
        <f>H34+H105</f>
        <v>21122347.490000002</v>
      </c>
      <c r="I33" s="15"/>
    </row>
    <row r="34" spans="1:9" s="10" customFormat="1" ht="14.25" customHeight="1" x14ac:dyDescent="0.2">
      <c r="A34" s="17" t="s">
        <v>32</v>
      </c>
      <c r="B34" s="7" t="s">
        <v>31</v>
      </c>
      <c r="C34" s="18" t="s">
        <v>33</v>
      </c>
      <c r="D34" s="7">
        <v>0</v>
      </c>
      <c r="E34" s="7"/>
      <c r="F34" s="7"/>
      <c r="G34" s="19"/>
      <c r="H34" s="19">
        <f>H35+H99</f>
        <v>20517347.490000002</v>
      </c>
      <c r="I34" s="1"/>
    </row>
    <row r="35" spans="1:9" s="25" customFormat="1" ht="35.25" customHeight="1" x14ac:dyDescent="0.2">
      <c r="A35" s="20" t="s">
        <v>34</v>
      </c>
      <c r="B35" s="21" t="s">
        <v>31</v>
      </c>
      <c r="C35" s="22" t="s">
        <v>35</v>
      </c>
      <c r="D35" s="22" t="s">
        <v>36</v>
      </c>
      <c r="E35" s="23" t="s">
        <v>37</v>
      </c>
      <c r="F35" s="22"/>
      <c r="G35" s="22"/>
      <c r="H35" s="24">
        <f>H36</f>
        <v>20517347.490000002</v>
      </c>
    </row>
    <row r="36" spans="1:9" s="25" customFormat="1" ht="49.5" customHeight="1" x14ac:dyDescent="0.2">
      <c r="A36" s="20" t="s">
        <v>38</v>
      </c>
      <c r="B36" s="21" t="s">
        <v>31</v>
      </c>
      <c r="C36" s="22" t="s">
        <v>35</v>
      </c>
      <c r="D36" s="22" t="s">
        <v>36</v>
      </c>
      <c r="E36" s="23" t="s">
        <v>39</v>
      </c>
      <c r="F36" s="22"/>
      <c r="G36" s="22"/>
      <c r="H36" s="24">
        <f>H37</f>
        <v>20517347.490000002</v>
      </c>
    </row>
    <row r="37" spans="1:9" s="25" customFormat="1" ht="15.75" customHeight="1" x14ac:dyDescent="0.2">
      <c r="A37" s="20" t="s">
        <v>40</v>
      </c>
      <c r="B37" s="21" t="s">
        <v>31</v>
      </c>
      <c r="C37" s="22" t="s">
        <v>35</v>
      </c>
      <c r="D37" s="22" t="s">
        <v>36</v>
      </c>
      <c r="E37" s="23" t="s">
        <v>41</v>
      </c>
      <c r="F37" s="22"/>
      <c r="G37" s="22"/>
      <c r="H37" s="24">
        <f>H38+H54+H93</f>
        <v>20517347.490000002</v>
      </c>
    </row>
    <row r="38" spans="1:9" s="25" customFormat="1" ht="69" customHeight="1" x14ac:dyDescent="0.2">
      <c r="A38" s="20" t="s">
        <v>42</v>
      </c>
      <c r="B38" s="21" t="s">
        <v>31</v>
      </c>
      <c r="C38" s="22" t="s">
        <v>35</v>
      </c>
      <c r="D38" s="22" t="s">
        <v>36</v>
      </c>
      <c r="E38" s="23" t="s">
        <v>43</v>
      </c>
      <c r="F38" s="22"/>
      <c r="G38" s="22"/>
      <c r="H38" s="24">
        <f>H39+H46</f>
        <v>12746100</v>
      </c>
    </row>
    <row r="39" spans="1:9" s="25" customFormat="1" ht="49.5" customHeight="1" x14ac:dyDescent="0.2">
      <c r="A39" s="26" t="s">
        <v>44</v>
      </c>
      <c r="B39" s="21" t="s">
        <v>31</v>
      </c>
      <c r="C39" s="22" t="s">
        <v>35</v>
      </c>
      <c r="D39" s="22" t="s">
        <v>36</v>
      </c>
      <c r="E39" s="27" t="s">
        <v>43</v>
      </c>
      <c r="F39" s="22" t="s">
        <v>45</v>
      </c>
      <c r="G39" s="22"/>
      <c r="H39" s="24">
        <f>H40</f>
        <v>12746100</v>
      </c>
    </row>
    <row r="40" spans="1:9" s="29" customFormat="1" x14ac:dyDescent="0.2">
      <c r="A40" s="28" t="s">
        <v>46</v>
      </c>
      <c r="B40" s="21" t="s">
        <v>31</v>
      </c>
      <c r="C40" s="22" t="s">
        <v>35</v>
      </c>
      <c r="D40" s="22" t="s">
        <v>36</v>
      </c>
      <c r="E40" s="27" t="s">
        <v>43</v>
      </c>
      <c r="F40" s="22" t="s">
        <v>47</v>
      </c>
      <c r="G40" s="22"/>
      <c r="H40" s="24">
        <f>H41+H44</f>
        <v>12746100</v>
      </c>
    </row>
    <row r="41" spans="1:9" s="29" customFormat="1" x14ac:dyDescent="0.2">
      <c r="A41" s="26" t="s">
        <v>48</v>
      </c>
      <c r="B41" s="21" t="s">
        <v>31</v>
      </c>
      <c r="C41" s="22" t="s">
        <v>35</v>
      </c>
      <c r="D41" s="22" t="s">
        <v>36</v>
      </c>
      <c r="E41" s="27" t="s">
        <v>43</v>
      </c>
      <c r="F41" s="22" t="s">
        <v>49</v>
      </c>
      <c r="G41" s="22"/>
      <c r="H41" s="24">
        <f>H42+H43</f>
        <v>9800000</v>
      </c>
    </row>
    <row r="42" spans="1:9" s="29" customFormat="1" x14ac:dyDescent="0.2">
      <c r="A42" s="28" t="s">
        <v>50</v>
      </c>
      <c r="B42" s="21" t="s">
        <v>31</v>
      </c>
      <c r="C42" s="30" t="s">
        <v>35</v>
      </c>
      <c r="D42" s="30" t="s">
        <v>36</v>
      </c>
      <c r="E42" s="27" t="s">
        <v>43</v>
      </c>
      <c r="F42" s="30" t="s">
        <v>49</v>
      </c>
      <c r="G42" s="30" t="s">
        <v>51</v>
      </c>
      <c r="H42" s="31">
        <v>9800000</v>
      </c>
      <c r="I42" s="32">
        <v>8811661.1199999992</v>
      </c>
    </row>
    <row r="43" spans="1:9" s="29" customFormat="1" ht="19.5" customHeight="1" x14ac:dyDescent="0.2">
      <c r="A43" s="33" t="s">
        <v>52</v>
      </c>
      <c r="B43" s="21" t="s">
        <v>31</v>
      </c>
      <c r="C43" s="30" t="s">
        <v>35</v>
      </c>
      <c r="D43" s="30" t="s">
        <v>36</v>
      </c>
      <c r="E43" s="27" t="s">
        <v>43</v>
      </c>
      <c r="F43" s="30" t="s">
        <v>49</v>
      </c>
      <c r="G43" s="30" t="s">
        <v>53</v>
      </c>
      <c r="H43" s="31"/>
      <c r="I43" s="32">
        <v>7325.88</v>
      </c>
    </row>
    <row r="44" spans="1:9" s="29" customFormat="1" ht="36" x14ac:dyDescent="0.2">
      <c r="A44" s="26" t="s">
        <v>54</v>
      </c>
      <c r="B44" s="21" t="s">
        <v>31</v>
      </c>
      <c r="C44" s="22" t="s">
        <v>35</v>
      </c>
      <c r="D44" s="22" t="s">
        <v>36</v>
      </c>
      <c r="E44" s="23" t="s">
        <v>43</v>
      </c>
      <c r="F44" s="22" t="s">
        <v>55</v>
      </c>
      <c r="G44" s="30"/>
      <c r="H44" s="34">
        <f>H45</f>
        <v>2946100</v>
      </c>
      <c r="I44" s="32">
        <v>2663334</v>
      </c>
    </row>
    <row r="45" spans="1:9" s="29" customFormat="1" ht="15" customHeight="1" x14ac:dyDescent="0.2">
      <c r="A45" s="28" t="s">
        <v>56</v>
      </c>
      <c r="B45" s="21" t="s">
        <v>31</v>
      </c>
      <c r="C45" s="30" t="s">
        <v>35</v>
      </c>
      <c r="D45" s="30" t="s">
        <v>36</v>
      </c>
      <c r="E45" s="27" t="s">
        <v>43</v>
      </c>
      <c r="F45" s="30" t="s">
        <v>55</v>
      </c>
      <c r="G45" s="30" t="s">
        <v>57</v>
      </c>
      <c r="H45" s="31">
        <v>2946100</v>
      </c>
      <c r="I45" s="32">
        <v>3217940</v>
      </c>
    </row>
    <row r="46" spans="1:9" s="25" customFormat="1" ht="24" customHeight="1" x14ac:dyDescent="0.2">
      <c r="A46" s="26" t="s">
        <v>58</v>
      </c>
      <c r="B46" s="21" t="s">
        <v>31</v>
      </c>
      <c r="C46" s="22" t="s">
        <v>35</v>
      </c>
      <c r="D46" s="22" t="s">
        <v>36</v>
      </c>
      <c r="E46" s="27" t="s">
        <v>43</v>
      </c>
      <c r="F46" s="22" t="s">
        <v>59</v>
      </c>
      <c r="G46" s="22"/>
      <c r="H46" s="24">
        <f>H47</f>
        <v>0</v>
      </c>
      <c r="I46" s="35">
        <v>600</v>
      </c>
    </row>
    <row r="47" spans="1:9" s="25" customFormat="1" ht="27" customHeight="1" x14ac:dyDescent="0.2">
      <c r="A47" s="20" t="s">
        <v>60</v>
      </c>
      <c r="B47" s="21" t="s">
        <v>31</v>
      </c>
      <c r="C47" s="22" t="s">
        <v>35</v>
      </c>
      <c r="D47" s="22" t="s">
        <v>36</v>
      </c>
      <c r="E47" s="27" t="s">
        <v>43</v>
      </c>
      <c r="F47" s="22" t="s">
        <v>61</v>
      </c>
      <c r="G47" s="22"/>
      <c r="H47" s="24">
        <f>H48+H50</f>
        <v>0</v>
      </c>
      <c r="I47" s="32">
        <v>971818</v>
      </c>
    </row>
    <row r="48" spans="1:9" s="25" customFormat="1" ht="13.5" customHeight="1" x14ac:dyDescent="0.2">
      <c r="A48" s="20" t="s">
        <v>62</v>
      </c>
      <c r="B48" s="21" t="s">
        <v>31</v>
      </c>
      <c r="C48" s="22" t="s">
        <v>35</v>
      </c>
      <c r="D48" s="22" t="s">
        <v>36</v>
      </c>
      <c r="E48" s="27" t="s">
        <v>43</v>
      </c>
      <c r="F48" s="22" t="s">
        <v>63</v>
      </c>
      <c r="G48" s="22"/>
      <c r="H48" s="24">
        <f>H49</f>
        <v>0</v>
      </c>
      <c r="I48" s="32">
        <v>44993.47</v>
      </c>
    </row>
    <row r="49" spans="1:9" s="37" customFormat="1" ht="16.5" customHeight="1" x14ac:dyDescent="0.2">
      <c r="A49" s="36" t="s">
        <v>64</v>
      </c>
      <c r="B49" s="21" t="s">
        <v>31</v>
      </c>
      <c r="C49" s="30" t="s">
        <v>35</v>
      </c>
      <c r="D49" s="30" t="s">
        <v>36</v>
      </c>
      <c r="E49" s="27" t="s">
        <v>43</v>
      </c>
      <c r="F49" s="30" t="s">
        <v>63</v>
      </c>
      <c r="G49" s="30" t="s">
        <v>65</v>
      </c>
      <c r="H49" s="31"/>
      <c r="I49" s="35">
        <v>210</v>
      </c>
    </row>
    <row r="50" spans="1:9" s="25" customFormat="1" ht="13.5" customHeight="1" x14ac:dyDescent="0.2">
      <c r="A50" s="20" t="s">
        <v>62</v>
      </c>
      <c r="B50" s="21" t="s">
        <v>31</v>
      </c>
      <c r="C50" s="22" t="s">
        <v>35</v>
      </c>
      <c r="D50" s="22" t="s">
        <v>36</v>
      </c>
      <c r="E50" s="27" t="s">
        <v>43</v>
      </c>
      <c r="F50" s="22" t="s">
        <v>66</v>
      </c>
      <c r="G50" s="22"/>
      <c r="H50" s="24">
        <f>H51+H52</f>
        <v>0</v>
      </c>
      <c r="I50" s="32">
        <v>44993.47</v>
      </c>
    </row>
    <row r="51" spans="1:9" s="37" customFormat="1" ht="16.5" customHeight="1" x14ac:dyDescent="0.2">
      <c r="A51" s="36" t="s">
        <v>64</v>
      </c>
      <c r="B51" s="21" t="s">
        <v>31</v>
      </c>
      <c r="C51" s="30" t="s">
        <v>35</v>
      </c>
      <c r="D51" s="30" t="s">
        <v>36</v>
      </c>
      <c r="E51" s="27" t="s">
        <v>43</v>
      </c>
      <c r="F51" s="30" t="s">
        <v>66</v>
      </c>
      <c r="G51" s="30" t="s">
        <v>65</v>
      </c>
      <c r="H51" s="31"/>
      <c r="I51" s="35">
        <v>210</v>
      </c>
    </row>
    <row r="52" spans="1:9" s="39" customFormat="1" ht="16.5" customHeight="1" x14ac:dyDescent="0.2">
      <c r="A52" s="20" t="s">
        <v>67</v>
      </c>
      <c r="B52" s="21" t="s">
        <v>31</v>
      </c>
      <c r="C52" s="22" t="s">
        <v>35</v>
      </c>
      <c r="D52" s="22" t="s">
        <v>36</v>
      </c>
      <c r="E52" s="23" t="s">
        <v>43</v>
      </c>
      <c r="F52" s="22" t="s">
        <v>66</v>
      </c>
      <c r="G52" s="22" t="s">
        <v>68</v>
      </c>
      <c r="H52" s="38">
        <f>H53</f>
        <v>0</v>
      </c>
      <c r="I52" s="32">
        <v>2285.6</v>
      </c>
    </row>
    <row r="53" spans="1:9" s="29" customFormat="1" ht="13.5" customHeight="1" x14ac:dyDescent="0.2">
      <c r="A53" s="36" t="s">
        <v>69</v>
      </c>
      <c r="B53" s="21" t="s">
        <v>31</v>
      </c>
      <c r="C53" s="30" t="s">
        <v>35</v>
      </c>
      <c r="D53" s="30" t="s">
        <v>36</v>
      </c>
      <c r="E53" s="27" t="s">
        <v>43</v>
      </c>
      <c r="F53" s="30" t="s">
        <v>66</v>
      </c>
      <c r="G53" s="30" t="s">
        <v>70</v>
      </c>
      <c r="H53" s="31"/>
      <c r="I53" s="32">
        <v>51557</v>
      </c>
    </row>
    <row r="54" spans="1:9" s="25" customFormat="1" ht="30" customHeight="1" x14ac:dyDescent="0.2">
      <c r="A54" s="20" t="s">
        <v>71</v>
      </c>
      <c r="B54" s="21" t="s">
        <v>31</v>
      </c>
      <c r="C54" s="22" t="s">
        <v>35</v>
      </c>
      <c r="D54" s="22" t="s">
        <v>36</v>
      </c>
      <c r="E54" s="23" t="s">
        <v>72</v>
      </c>
      <c r="F54" s="22"/>
      <c r="G54" s="22"/>
      <c r="H54" s="24">
        <f>H55+H65+H88</f>
        <v>5511247.4900000002</v>
      </c>
      <c r="I54" s="32">
        <v>1744</v>
      </c>
    </row>
    <row r="55" spans="1:9" s="29" customFormat="1" ht="50.25" customHeight="1" x14ac:dyDescent="0.2">
      <c r="A55" s="26" t="s">
        <v>44</v>
      </c>
      <c r="B55" s="21" t="s">
        <v>31</v>
      </c>
      <c r="C55" s="22" t="s">
        <v>35</v>
      </c>
      <c r="D55" s="22" t="s">
        <v>36</v>
      </c>
      <c r="E55" s="27" t="s">
        <v>72</v>
      </c>
      <c r="F55" s="22" t="s">
        <v>45</v>
      </c>
      <c r="G55" s="22"/>
      <c r="H55" s="24">
        <f>H56</f>
        <v>4293978</v>
      </c>
      <c r="I55" s="32">
        <v>1092524.93</v>
      </c>
    </row>
    <row r="56" spans="1:9" s="29" customFormat="1" ht="16.5" customHeight="1" x14ac:dyDescent="0.2">
      <c r="A56" s="28" t="s">
        <v>46</v>
      </c>
      <c r="B56" s="21" t="s">
        <v>31</v>
      </c>
      <c r="C56" s="22" t="s">
        <v>35</v>
      </c>
      <c r="D56" s="22" t="s">
        <v>36</v>
      </c>
      <c r="E56" s="23" t="s">
        <v>72</v>
      </c>
      <c r="F56" s="22" t="s">
        <v>47</v>
      </c>
      <c r="G56" s="22"/>
      <c r="H56" s="24">
        <f>H57+H60+H62</f>
        <v>4293978</v>
      </c>
      <c r="I56" s="32">
        <v>126326.71</v>
      </c>
    </row>
    <row r="57" spans="1:9" s="29" customFormat="1" ht="13.5" customHeight="1" x14ac:dyDescent="0.2">
      <c r="A57" s="26" t="s">
        <v>48</v>
      </c>
      <c r="B57" s="21" t="s">
        <v>31</v>
      </c>
      <c r="C57" s="22" t="s">
        <v>35</v>
      </c>
      <c r="D57" s="22" t="s">
        <v>36</v>
      </c>
      <c r="E57" s="23" t="s">
        <v>72</v>
      </c>
      <c r="F57" s="22" t="s">
        <v>49</v>
      </c>
      <c r="G57" s="22"/>
      <c r="H57" s="24">
        <f>H58+H59</f>
        <v>3300000</v>
      </c>
      <c r="I57" s="32">
        <v>88863.64</v>
      </c>
    </row>
    <row r="58" spans="1:9" s="29" customFormat="1" ht="15.75" customHeight="1" x14ac:dyDescent="0.2">
      <c r="A58" s="28" t="s">
        <v>50</v>
      </c>
      <c r="B58" s="21" t="s">
        <v>31</v>
      </c>
      <c r="C58" s="30" t="s">
        <v>35</v>
      </c>
      <c r="D58" s="30" t="s">
        <v>36</v>
      </c>
      <c r="E58" s="27" t="s">
        <v>72</v>
      </c>
      <c r="F58" s="30" t="s">
        <v>49</v>
      </c>
      <c r="G58" s="30" t="s">
        <v>51</v>
      </c>
      <c r="H58" s="31">
        <v>3300000</v>
      </c>
      <c r="I58" s="40"/>
    </row>
    <row r="59" spans="1:9" s="29" customFormat="1" ht="19.5" customHeight="1" x14ac:dyDescent="0.2">
      <c r="A59" s="33" t="s">
        <v>52</v>
      </c>
      <c r="B59" s="21" t="s">
        <v>31</v>
      </c>
      <c r="C59" s="30" t="s">
        <v>35</v>
      </c>
      <c r="D59" s="30" t="s">
        <v>36</v>
      </c>
      <c r="E59" s="27" t="s">
        <v>72</v>
      </c>
      <c r="F59" s="30" t="s">
        <v>49</v>
      </c>
      <c r="G59" s="30" t="s">
        <v>53</v>
      </c>
      <c r="H59" s="31"/>
      <c r="I59" s="32">
        <v>7325.88</v>
      </c>
    </row>
    <row r="60" spans="1:9" s="29" customFormat="1" ht="32.25" customHeight="1" x14ac:dyDescent="0.2">
      <c r="A60" s="26" t="s">
        <v>54</v>
      </c>
      <c r="B60" s="21" t="s">
        <v>31</v>
      </c>
      <c r="C60" s="22" t="s">
        <v>35</v>
      </c>
      <c r="D60" s="22" t="s">
        <v>36</v>
      </c>
      <c r="E60" s="23" t="s">
        <v>72</v>
      </c>
      <c r="F60" s="22" t="s">
        <v>55</v>
      </c>
      <c r="G60" s="30"/>
      <c r="H60" s="31">
        <f>H61</f>
        <v>993978</v>
      </c>
      <c r="I60" s="32">
        <v>62509.5</v>
      </c>
    </row>
    <row r="61" spans="1:9" s="29" customFormat="1" ht="17.25" customHeight="1" x14ac:dyDescent="0.2">
      <c r="A61" s="28" t="s">
        <v>56</v>
      </c>
      <c r="B61" s="21" t="s">
        <v>31</v>
      </c>
      <c r="C61" s="30" t="s">
        <v>35</v>
      </c>
      <c r="D61" s="30" t="s">
        <v>36</v>
      </c>
      <c r="E61" s="27" t="s">
        <v>72</v>
      </c>
      <c r="F61" s="30" t="s">
        <v>55</v>
      </c>
      <c r="G61" s="30" t="s">
        <v>57</v>
      </c>
      <c r="H61" s="31">
        <v>993978</v>
      </c>
      <c r="I61" s="32">
        <v>16622.5</v>
      </c>
    </row>
    <row r="62" spans="1:9" s="29" customFormat="1" ht="27" customHeight="1" x14ac:dyDescent="0.2">
      <c r="A62" s="26" t="s">
        <v>73</v>
      </c>
      <c r="B62" s="21" t="s">
        <v>31</v>
      </c>
      <c r="C62" s="22" t="s">
        <v>35</v>
      </c>
      <c r="D62" s="22" t="s">
        <v>36</v>
      </c>
      <c r="E62" s="23" t="s">
        <v>72</v>
      </c>
      <c r="F62" s="22" t="s">
        <v>74</v>
      </c>
      <c r="G62" s="30"/>
      <c r="H62" s="41">
        <f>H63+H64</f>
        <v>0</v>
      </c>
      <c r="I62" s="32">
        <v>43188</v>
      </c>
    </row>
    <row r="63" spans="1:9" s="29" customFormat="1" ht="12" customHeight="1" x14ac:dyDescent="0.2">
      <c r="A63" s="28" t="s">
        <v>75</v>
      </c>
      <c r="B63" s="21" t="s">
        <v>31</v>
      </c>
      <c r="C63" s="30" t="s">
        <v>35</v>
      </c>
      <c r="D63" s="30" t="s">
        <v>36</v>
      </c>
      <c r="E63" s="27" t="s">
        <v>72</v>
      </c>
      <c r="F63" s="30" t="s">
        <v>74</v>
      </c>
      <c r="G63" s="30" t="s">
        <v>76</v>
      </c>
      <c r="H63" s="31"/>
      <c r="I63" s="32">
        <v>2469.41</v>
      </c>
    </row>
    <row r="64" spans="1:9" s="29" customFormat="1" ht="18.75" customHeight="1" x14ac:dyDescent="0.2">
      <c r="A64" s="33" t="s">
        <v>52</v>
      </c>
      <c r="B64" s="21" t="s">
        <v>31</v>
      </c>
      <c r="C64" s="30" t="s">
        <v>35</v>
      </c>
      <c r="D64" s="30" t="s">
        <v>36</v>
      </c>
      <c r="E64" s="27" t="s">
        <v>72</v>
      </c>
      <c r="F64" s="30" t="s">
        <v>74</v>
      </c>
      <c r="G64" s="30" t="s">
        <v>53</v>
      </c>
      <c r="H64" s="31"/>
      <c r="I64" s="40"/>
    </row>
    <row r="65" spans="1:9" s="25" customFormat="1" ht="27.75" customHeight="1" x14ac:dyDescent="0.2">
      <c r="A65" s="26" t="s">
        <v>58</v>
      </c>
      <c r="B65" s="21" t="s">
        <v>31</v>
      </c>
      <c r="C65" s="22" t="s">
        <v>35</v>
      </c>
      <c r="D65" s="22" t="s">
        <v>36</v>
      </c>
      <c r="E65" s="27" t="s">
        <v>72</v>
      </c>
      <c r="F65" s="22" t="s">
        <v>59</v>
      </c>
      <c r="G65" s="22"/>
      <c r="H65" s="24">
        <f>H66</f>
        <v>1135769.49</v>
      </c>
      <c r="I65" s="32">
        <v>2600000</v>
      </c>
    </row>
    <row r="66" spans="1:9" s="25" customFormat="1" ht="25.5" customHeight="1" x14ac:dyDescent="0.2">
      <c r="A66" s="20" t="s">
        <v>60</v>
      </c>
      <c r="B66" s="21" t="s">
        <v>31</v>
      </c>
      <c r="C66" s="22" t="s">
        <v>35</v>
      </c>
      <c r="D66" s="22" t="s">
        <v>36</v>
      </c>
      <c r="E66" s="27" t="s">
        <v>72</v>
      </c>
      <c r="F66" s="22" t="s">
        <v>61</v>
      </c>
      <c r="G66" s="22"/>
      <c r="H66" s="24">
        <f>H67+H74+H86</f>
        <v>1135769.49</v>
      </c>
      <c r="I66" s="40"/>
    </row>
    <row r="67" spans="1:9" s="25" customFormat="1" ht="24" customHeight="1" x14ac:dyDescent="0.2">
      <c r="A67" s="26" t="s">
        <v>77</v>
      </c>
      <c r="B67" s="21" t="s">
        <v>31</v>
      </c>
      <c r="C67" s="22" t="s">
        <v>35</v>
      </c>
      <c r="D67" s="22" t="s">
        <v>36</v>
      </c>
      <c r="E67" s="27" t="s">
        <v>72</v>
      </c>
      <c r="F67" s="22" t="s">
        <v>63</v>
      </c>
      <c r="G67" s="22"/>
      <c r="H67" s="24">
        <f>H68+H70+H71+H69+H72</f>
        <v>54700</v>
      </c>
      <c r="I67" s="32">
        <v>700000</v>
      </c>
    </row>
    <row r="68" spans="1:9" s="29" customFormat="1" ht="16.5" customHeight="1" x14ac:dyDescent="0.2">
      <c r="A68" s="36" t="s">
        <v>78</v>
      </c>
      <c r="B68" s="21" t="s">
        <v>31</v>
      </c>
      <c r="C68" s="30" t="s">
        <v>35</v>
      </c>
      <c r="D68" s="30" t="s">
        <v>36</v>
      </c>
      <c r="E68" s="27" t="s">
        <v>72</v>
      </c>
      <c r="F68" s="30" t="s">
        <v>63</v>
      </c>
      <c r="G68" s="30" t="s">
        <v>79</v>
      </c>
      <c r="H68" s="31">
        <v>54700</v>
      </c>
      <c r="I68" s="42">
        <v>20505973.760000002</v>
      </c>
    </row>
    <row r="69" spans="1:9" s="29" customFormat="1" ht="13.5" customHeight="1" x14ac:dyDescent="0.2">
      <c r="A69" s="36" t="s">
        <v>80</v>
      </c>
      <c r="B69" s="21" t="s">
        <v>31</v>
      </c>
      <c r="C69" s="30" t="s">
        <v>35</v>
      </c>
      <c r="D69" s="30" t="s">
        <v>36</v>
      </c>
      <c r="E69" s="27" t="s">
        <v>72</v>
      </c>
      <c r="F69" s="30" t="s">
        <v>63</v>
      </c>
      <c r="G69" s="30" t="s">
        <v>81</v>
      </c>
      <c r="H69" s="31"/>
    </row>
    <row r="70" spans="1:9" s="29" customFormat="1" ht="16.5" customHeight="1" x14ac:dyDescent="0.2">
      <c r="A70" s="36" t="s">
        <v>82</v>
      </c>
      <c r="B70" s="21" t="s">
        <v>31</v>
      </c>
      <c r="C70" s="30" t="s">
        <v>35</v>
      </c>
      <c r="D70" s="30" t="s">
        <v>36</v>
      </c>
      <c r="E70" s="27" t="s">
        <v>72</v>
      </c>
      <c r="F70" s="30" t="s">
        <v>63</v>
      </c>
      <c r="G70" s="30" t="s">
        <v>83</v>
      </c>
      <c r="H70" s="31"/>
    </row>
    <row r="71" spans="1:9" s="29" customFormat="1" ht="17.25" customHeight="1" x14ac:dyDescent="0.2">
      <c r="A71" s="36" t="s">
        <v>64</v>
      </c>
      <c r="B71" s="21" t="s">
        <v>31</v>
      </c>
      <c r="C71" s="30" t="s">
        <v>35</v>
      </c>
      <c r="D71" s="30" t="s">
        <v>36</v>
      </c>
      <c r="E71" s="27" t="s">
        <v>72</v>
      </c>
      <c r="F71" s="30" t="s">
        <v>63</v>
      </c>
      <c r="G71" s="30" t="s">
        <v>65</v>
      </c>
      <c r="H71" s="31"/>
    </row>
    <row r="72" spans="1:9" s="43" customFormat="1" ht="17.25" customHeight="1" x14ac:dyDescent="0.2">
      <c r="A72" s="20" t="s">
        <v>67</v>
      </c>
      <c r="B72" s="21" t="s">
        <v>31</v>
      </c>
      <c r="C72" s="22" t="s">
        <v>35</v>
      </c>
      <c r="D72" s="22" t="s">
        <v>36</v>
      </c>
      <c r="E72" s="23" t="s">
        <v>72</v>
      </c>
      <c r="F72" s="22" t="s">
        <v>63</v>
      </c>
      <c r="G72" s="22" t="s">
        <v>68</v>
      </c>
      <c r="H72" s="38">
        <f>H73</f>
        <v>0</v>
      </c>
    </row>
    <row r="73" spans="1:9" s="29" customFormat="1" ht="13.5" customHeight="1" x14ac:dyDescent="0.2">
      <c r="A73" s="36" t="s">
        <v>69</v>
      </c>
      <c r="B73" s="44" t="s">
        <v>31</v>
      </c>
      <c r="C73" s="30" t="s">
        <v>35</v>
      </c>
      <c r="D73" s="30" t="s">
        <v>36</v>
      </c>
      <c r="E73" s="27" t="s">
        <v>84</v>
      </c>
      <c r="F73" s="30" t="s">
        <v>63</v>
      </c>
      <c r="G73" s="30" t="s">
        <v>70</v>
      </c>
      <c r="H73" s="31"/>
      <c r="I73" s="45"/>
    </row>
    <row r="74" spans="1:9" s="25" customFormat="1" ht="17.25" customHeight="1" x14ac:dyDescent="0.2">
      <c r="A74" s="20" t="s">
        <v>62</v>
      </c>
      <c r="B74" s="21" t="s">
        <v>31</v>
      </c>
      <c r="C74" s="22" t="s">
        <v>35</v>
      </c>
      <c r="D74" s="22" t="s">
        <v>36</v>
      </c>
      <c r="E74" s="27" t="s">
        <v>72</v>
      </c>
      <c r="F74" s="22" t="s">
        <v>66</v>
      </c>
      <c r="G74" s="22"/>
      <c r="H74" s="24">
        <f>H75+H76+H77+H78+H79+H80</f>
        <v>79860</v>
      </c>
    </row>
    <row r="75" spans="1:9" s="29" customFormat="1" ht="15.75" customHeight="1" x14ac:dyDescent="0.2">
      <c r="A75" s="36" t="s">
        <v>85</v>
      </c>
      <c r="B75" s="21" t="s">
        <v>31</v>
      </c>
      <c r="C75" s="30" t="s">
        <v>35</v>
      </c>
      <c r="D75" s="30" t="s">
        <v>36</v>
      </c>
      <c r="E75" s="27" t="s">
        <v>72</v>
      </c>
      <c r="F75" s="30" t="s">
        <v>66</v>
      </c>
      <c r="G75" s="30" t="s">
        <v>86</v>
      </c>
      <c r="H75" s="31"/>
    </row>
    <row r="76" spans="1:9" s="29" customFormat="1" ht="15.75" customHeight="1" x14ac:dyDescent="0.2">
      <c r="A76" s="36" t="s">
        <v>87</v>
      </c>
      <c r="B76" s="21" t="s">
        <v>31</v>
      </c>
      <c r="C76" s="30" t="s">
        <v>35</v>
      </c>
      <c r="D76" s="30" t="s">
        <v>36</v>
      </c>
      <c r="E76" s="27" t="s">
        <v>72</v>
      </c>
      <c r="F76" s="30" t="s">
        <v>66</v>
      </c>
      <c r="G76" s="30" t="s">
        <v>88</v>
      </c>
      <c r="H76" s="31">
        <v>79860</v>
      </c>
    </row>
    <row r="77" spans="1:9" s="29" customFormat="1" ht="15.75" customHeight="1" x14ac:dyDescent="0.2">
      <c r="A77" s="36" t="s">
        <v>80</v>
      </c>
      <c r="B77" s="21" t="s">
        <v>31</v>
      </c>
      <c r="C77" s="30" t="s">
        <v>35</v>
      </c>
      <c r="D77" s="30" t="s">
        <v>36</v>
      </c>
      <c r="E77" s="27" t="s">
        <v>72</v>
      </c>
      <c r="F77" s="30" t="s">
        <v>66</v>
      </c>
      <c r="G77" s="30" t="s">
        <v>81</v>
      </c>
      <c r="H77" s="31"/>
    </row>
    <row r="78" spans="1:9" s="29" customFormat="1" ht="15" customHeight="1" x14ac:dyDescent="0.2">
      <c r="A78" s="36" t="s">
        <v>82</v>
      </c>
      <c r="B78" s="21" t="s">
        <v>31</v>
      </c>
      <c r="C78" s="30" t="s">
        <v>35</v>
      </c>
      <c r="D78" s="30" t="s">
        <v>36</v>
      </c>
      <c r="E78" s="27" t="s">
        <v>72</v>
      </c>
      <c r="F78" s="30" t="s">
        <v>66</v>
      </c>
      <c r="G78" s="30" t="s">
        <v>83</v>
      </c>
      <c r="H78" s="31"/>
    </row>
    <row r="79" spans="1:9" s="29" customFormat="1" ht="15" customHeight="1" x14ac:dyDescent="0.2">
      <c r="A79" s="36" t="s">
        <v>64</v>
      </c>
      <c r="B79" s="21" t="s">
        <v>31</v>
      </c>
      <c r="C79" s="30" t="s">
        <v>35</v>
      </c>
      <c r="D79" s="30" t="s">
        <v>36</v>
      </c>
      <c r="E79" s="27" t="s">
        <v>72</v>
      </c>
      <c r="F79" s="30" t="s">
        <v>66</v>
      </c>
      <c r="G79" s="30" t="s">
        <v>65</v>
      </c>
      <c r="H79" s="31"/>
    </row>
    <row r="80" spans="1:9" s="43" customFormat="1" ht="16.5" customHeight="1" x14ac:dyDescent="0.2">
      <c r="A80" s="20" t="s">
        <v>67</v>
      </c>
      <c r="B80" s="21" t="s">
        <v>31</v>
      </c>
      <c r="C80" s="22" t="s">
        <v>35</v>
      </c>
      <c r="D80" s="22" t="s">
        <v>36</v>
      </c>
      <c r="E80" s="23" t="s">
        <v>72</v>
      </c>
      <c r="F80" s="22" t="s">
        <v>66</v>
      </c>
      <c r="G80" s="22" t="s">
        <v>68</v>
      </c>
      <c r="H80" s="38">
        <f>H84+H85+H82+H83+H81</f>
        <v>0</v>
      </c>
    </row>
    <row r="81" spans="1:9" s="29" customFormat="1" ht="12.75" customHeight="1" x14ac:dyDescent="0.2">
      <c r="A81" s="36" t="s">
        <v>89</v>
      </c>
      <c r="B81" s="44" t="s">
        <v>31</v>
      </c>
      <c r="C81" s="30" t="s">
        <v>35</v>
      </c>
      <c r="D81" s="30" t="s">
        <v>36</v>
      </c>
      <c r="E81" s="27" t="s">
        <v>84</v>
      </c>
      <c r="F81" s="30" t="s">
        <v>66</v>
      </c>
      <c r="G81" s="30" t="s">
        <v>90</v>
      </c>
      <c r="H81" s="31"/>
    </row>
    <row r="82" spans="1:9" s="29" customFormat="1" ht="12.75" customHeight="1" x14ac:dyDescent="0.2">
      <c r="A82" s="36" t="s">
        <v>91</v>
      </c>
      <c r="B82" s="44" t="s">
        <v>31</v>
      </c>
      <c r="C82" s="30" t="s">
        <v>35</v>
      </c>
      <c r="D82" s="30" t="s">
        <v>36</v>
      </c>
      <c r="E82" s="27" t="s">
        <v>84</v>
      </c>
      <c r="F82" s="30" t="s">
        <v>66</v>
      </c>
      <c r="G82" s="30" t="s">
        <v>92</v>
      </c>
      <c r="H82" s="31"/>
    </row>
    <row r="83" spans="1:9" s="29" customFormat="1" ht="18.75" customHeight="1" x14ac:dyDescent="0.2">
      <c r="A83" s="36" t="s">
        <v>93</v>
      </c>
      <c r="B83" s="44" t="s">
        <v>31</v>
      </c>
      <c r="C83" s="30" t="s">
        <v>35</v>
      </c>
      <c r="D83" s="30" t="s">
        <v>36</v>
      </c>
      <c r="E83" s="27" t="s">
        <v>84</v>
      </c>
      <c r="F83" s="30" t="s">
        <v>66</v>
      </c>
      <c r="G83" s="30" t="s">
        <v>94</v>
      </c>
      <c r="H83" s="31"/>
      <c r="I83" s="45"/>
    </row>
    <row r="84" spans="1:9" s="29" customFormat="1" ht="13.5" customHeight="1" x14ac:dyDescent="0.2">
      <c r="A84" s="36" t="s">
        <v>69</v>
      </c>
      <c r="B84" s="44" t="s">
        <v>31</v>
      </c>
      <c r="C84" s="30" t="s">
        <v>35</v>
      </c>
      <c r="D84" s="30" t="s">
        <v>36</v>
      </c>
      <c r="E84" s="27" t="s">
        <v>84</v>
      </c>
      <c r="F84" s="30" t="s">
        <v>66</v>
      </c>
      <c r="G84" s="30" t="s">
        <v>70</v>
      </c>
      <c r="H84" s="31"/>
      <c r="I84" s="45"/>
    </row>
    <row r="85" spans="1:9" s="29" customFormat="1" ht="27" customHeight="1" x14ac:dyDescent="0.2">
      <c r="A85" s="36" t="s">
        <v>95</v>
      </c>
      <c r="B85" s="44" t="s">
        <v>31</v>
      </c>
      <c r="C85" s="30" t="s">
        <v>35</v>
      </c>
      <c r="D85" s="30" t="s">
        <v>36</v>
      </c>
      <c r="E85" s="27" t="s">
        <v>84</v>
      </c>
      <c r="F85" s="30" t="s">
        <v>66</v>
      </c>
      <c r="G85" s="30" t="s">
        <v>96</v>
      </c>
      <c r="H85" s="31"/>
      <c r="I85" s="45"/>
    </row>
    <row r="86" spans="1:9" s="25" customFormat="1" ht="17.25" customHeight="1" x14ac:dyDescent="0.2">
      <c r="A86" s="20" t="s">
        <v>97</v>
      </c>
      <c r="B86" s="21" t="s">
        <v>31</v>
      </c>
      <c r="C86" s="22" t="s">
        <v>35</v>
      </c>
      <c r="D86" s="22" t="s">
        <v>36</v>
      </c>
      <c r="E86" s="23" t="s">
        <v>72</v>
      </c>
      <c r="F86" s="22" t="s">
        <v>98</v>
      </c>
      <c r="G86" s="22"/>
      <c r="H86" s="24">
        <f>H87</f>
        <v>1001209.49</v>
      </c>
    </row>
    <row r="87" spans="1:9" s="29" customFormat="1" ht="15.75" customHeight="1" x14ac:dyDescent="0.2">
      <c r="A87" s="36" t="s">
        <v>87</v>
      </c>
      <c r="B87" s="21" t="s">
        <v>31</v>
      </c>
      <c r="C87" s="30" t="s">
        <v>35</v>
      </c>
      <c r="D87" s="30" t="s">
        <v>36</v>
      </c>
      <c r="E87" s="27" t="s">
        <v>72</v>
      </c>
      <c r="F87" s="30" t="s">
        <v>98</v>
      </c>
      <c r="G87" s="30" t="s">
        <v>88</v>
      </c>
      <c r="H87" s="31">
        <v>1001209.49</v>
      </c>
    </row>
    <row r="88" spans="1:9" s="25" customFormat="1" ht="17.25" customHeight="1" x14ac:dyDescent="0.2">
      <c r="A88" s="20" t="s">
        <v>99</v>
      </c>
      <c r="B88" s="21" t="s">
        <v>31</v>
      </c>
      <c r="C88" s="22" t="s">
        <v>35</v>
      </c>
      <c r="D88" s="22" t="s">
        <v>36</v>
      </c>
      <c r="E88" s="27" t="s">
        <v>72</v>
      </c>
      <c r="F88" s="22" t="s">
        <v>100</v>
      </c>
      <c r="G88" s="22"/>
      <c r="H88" s="24">
        <f>H89</f>
        <v>81500</v>
      </c>
    </row>
    <row r="89" spans="1:9" s="25" customFormat="1" ht="17.25" customHeight="1" x14ac:dyDescent="0.2">
      <c r="A89" s="20" t="s">
        <v>101</v>
      </c>
      <c r="B89" s="21" t="s">
        <v>31</v>
      </c>
      <c r="C89" s="22" t="s">
        <v>35</v>
      </c>
      <c r="D89" s="22" t="s">
        <v>36</v>
      </c>
      <c r="E89" s="27" t="s">
        <v>72</v>
      </c>
      <c r="F89" s="22" t="s">
        <v>102</v>
      </c>
      <c r="G89" s="22"/>
      <c r="H89" s="24">
        <f>H90+H91+H92</f>
        <v>81500</v>
      </c>
    </row>
    <row r="90" spans="1:9" s="29" customFormat="1" ht="17.25" customHeight="1" x14ac:dyDescent="0.2">
      <c r="A90" s="36" t="s">
        <v>103</v>
      </c>
      <c r="B90" s="21" t="s">
        <v>31</v>
      </c>
      <c r="C90" s="30" t="s">
        <v>35</v>
      </c>
      <c r="D90" s="30" t="s">
        <v>36</v>
      </c>
      <c r="E90" s="27" t="s">
        <v>72</v>
      </c>
      <c r="F90" s="30" t="s">
        <v>104</v>
      </c>
      <c r="G90" s="30" t="s">
        <v>105</v>
      </c>
      <c r="H90" s="31">
        <v>81500</v>
      </c>
    </row>
    <row r="91" spans="1:9" s="29" customFormat="1" ht="30" customHeight="1" x14ac:dyDescent="0.2">
      <c r="A91" s="36" t="s">
        <v>106</v>
      </c>
      <c r="B91" s="21" t="s">
        <v>31</v>
      </c>
      <c r="C91" s="30" t="s">
        <v>35</v>
      </c>
      <c r="D91" s="30" t="s">
        <v>36</v>
      </c>
      <c r="E91" s="27" t="s">
        <v>72</v>
      </c>
      <c r="F91" s="30" t="s">
        <v>107</v>
      </c>
      <c r="G91" s="30" t="s">
        <v>105</v>
      </c>
      <c r="H91" s="31"/>
    </row>
    <row r="92" spans="1:9" s="29" customFormat="1" ht="12.75" customHeight="1" x14ac:dyDescent="0.2">
      <c r="A92" s="36" t="s">
        <v>108</v>
      </c>
      <c r="B92" s="21" t="s">
        <v>31</v>
      </c>
      <c r="C92" s="30" t="s">
        <v>35</v>
      </c>
      <c r="D92" s="30" t="s">
        <v>36</v>
      </c>
      <c r="E92" s="27" t="s">
        <v>72</v>
      </c>
      <c r="F92" s="30" t="s">
        <v>109</v>
      </c>
      <c r="G92" s="30" t="s">
        <v>110</v>
      </c>
      <c r="H92" s="31"/>
    </row>
    <row r="93" spans="1:9" s="29" customFormat="1" ht="21.75" customHeight="1" x14ac:dyDescent="0.2">
      <c r="A93" s="46" t="s">
        <v>111</v>
      </c>
      <c r="B93" s="47" t="s">
        <v>31</v>
      </c>
      <c r="C93" s="48" t="s">
        <v>35</v>
      </c>
      <c r="D93" s="48" t="s">
        <v>36</v>
      </c>
      <c r="E93" s="49" t="s">
        <v>112</v>
      </c>
      <c r="F93" s="50"/>
      <c r="G93" s="50"/>
      <c r="H93" s="51">
        <f>H94</f>
        <v>2260000</v>
      </c>
    </row>
    <row r="94" spans="1:9" s="29" customFormat="1" ht="27.75" customHeight="1" x14ac:dyDescent="0.25">
      <c r="A94" s="52" t="s">
        <v>58</v>
      </c>
      <c r="B94" s="21" t="s">
        <v>31</v>
      </c>
      <c r="C94" s="22" t="s">
        <v>35</v>
      </c>
      <c r="D94" s="22" t="s">
        <v>36</v>
      </c>
      <c r="E94" s="27" t="s">
        <v>112</v>
      </c>
      <c r="F94" s="22" t="s">
        <v>59</v>
      </c>
      <c r="G94" s="53"/>
      <c r="H94" s="54">
        <f>H95</f>
        <v>2260000</v>
      </c>
      <c r="I94" s="54"/>
    </row>
    <row r="95" spans="1:9" s="25" customFormat="1" ht="17.25" customHeight="1" x14ac:dyDescent="0.2">
      <c r="A95" s="20" t="s">
        <v>62</v>
      </c>
      <c r="B95" s="21" t="s">
        <v>31</v>
      </c>
      <c r="C95" s="22" t="s">
        <v>35</v>
      </c>
      <c r="D95" s="22" t="s">
        <v>36</v>
      </c>
      <c r="E95" s="27" t="s">
        <v>112</v>
      </c>
      <c r="F95" s="22" t="s">
        <v>66</v>
      </c>
      <c r="G95" s="22"/>
      <c r="H95" s="24">
        <f>H96</f>
        <v>2260000</v>
      </c>
    </row>
    <row r="96" spans="1:9" s="29" customFormat="1" ht="16.5" customHeight="1" x14ac:dyDescent="0.2">
      <c r="A96" s="36" t="s">
        <v>67</v>
      </c>
      <c r="B96" s="21" t="s">
        <v>31</v>
      </c>
      <c r="C96" s="30" t="s">
        <v>35</v>
      </c>
      <c r="D96" s="30" t="s">
        <v>36</v>
      </c>
      <c r="E96" s="27" t="s">
        <v>112</v>
      </c>
      <c r="F96" s="30" t="s">
        <v>66</v>
      </c>
      <c r="G96" s="30" t="s">
        <v>68</v>
      </c>
      <c r="H96" s="38">
        <f>H97+H98</f>
        <v>2260000</v>
      </c>
    </row>
    <row r="97" spans="1:9" s="29" customFormat="1" ht="14.25" customHeight="1" x14ac:dyDescent="0.2">
      <c r="A97" s="36" t="s">
        <v>113</v>
      </c>
      <c r="B97" s="21" t="s">
        <v>31</v>
      </c>
      <c r="C97" s="30" t="s">
        <v>35</v>
      </c>
      <c r="D97" s="30" t="s">
        <v>36</v>
      </c>
      <c r="E97" s="27" t="s">
        <v>112</v>
      </c>
      <c r="F97" s="29">
        <v>244</v>
      </c>
      <c r="G97" s="30" t="s">
        <v>92</v>
      </c>
      <c r="H97" s="31">
        <v>2260000</v>
      </c>
    </row>
    <row r="98" spans="1:9" s="29" customFormat="1" ht="15" customHeight="1" x14ac:dyDescent="0.2">
      <c r="A98" s="36" t="s">
        <v>69</v>
      </c>
      <c r="B98" s="21" t="s">
        <v>31</v>
      </c>
      <c r="C98" s="30" t="s">
        <v>35</v>
      </c>
      <c r="D98" s="30" t="s">
        <v>36</v>
      </c>
      <c r="E98" s="27" t="s">
        <v>112</v>
      </c>
      <c r="F98" s="30" t="s">
        <v>66</v>
      </c>
      <c r="G98" s="30" t="s">
        <v>70</v>
      </c>
      <c r="H98" s="31"/>
      <c r="I98" s="45"/>
    </row>
    <row r="99" spans="1:9" s="29" customFormat="1" ht="27.75" customHeight="1" x14ac:dyDescent="0.2">
      <c r="A99" s="55" t="s">
        <v>114</v>
      </c>
      <c r="B99" s="56" t="s">
        <v>31</v>
      </c>
      <c r="C99" s="57" t="s">
        <v>35</v>
      </c>
      <c r="D99" s="57" t="s">
        <v>36</v>
      </c>
      <c r="E99" s="58" t="s">
        <v>115</v>
      </c>
      <c r="F99" s="59"/>
      <c r="G99" s="59"/>
      <c r="H99" s="60">
        <f>H100</f>
        <v>0</v>
      </c>
      <c r="I99" s="45"/>
    </row>
    <row r="100" spans="1:9" s="29" customFormat="1" ht="15" customHeight="1" x14ac:dyDescent="0.2">
      <c r="A100" s="55" t="s">
        <v>58</v>
      </c>
      <c r="B100" s="56" t="s">
        <v>31</v>
      </c>
      <c r="C100" s="57" t="s">
        <v>35</v>
      </c>
      <c r="D100" s="57" t="s">
        <v>36</v>
      </c>
      <c r="E100" s="58" t="s">
        <v>115</v>
      </c>
      <c r="F100" s="57" t="s">
        <v>59</v>
      </c>
      <c r="G100" s="57"/>
      <c r="H100" s="60">
        <f>H101</f>
        <v>0</v>
      </c>
      <c r="I100" s="45"/>
    </row>
    <row r="101" spans="1:9" s="29" customFormat="1" ht="15" customHeight="1" x14ac:dyDescent="0.2">
      <c r="A101" s="61" t="s">
        <v>60</v>
      </c>
      <c r="B101" s="56" t="s">
        <v>31</v>
      </c>
      <c r="C101" s="57" t="s">
        <v>35</v>
      </c>
      <c r="D101" s="57" t="s">
        <v>36</v>
      </c>
      <c r="E101" s="58" t="s">
        <v>115</v>
      </c>
      <c r="F101" s="57" t="s">
        <v>61</v>
      </c>
      <c r="G101" s="57"/>
      <c r="H101" s="60">
        <f>H102</f>
        <v>0</v>
      </c>
      <c r="I101" s="45"/>
    </row>
    <row r="102" spans="1:9" s="29" customFormat="1" ht="15" customHeight="1" x14ac:dyDescent="0.2">
      <c r="A102" s="61" t="s">
        <v>67</v>
      </c>
      <c r="B102" s="56" t="s">
        <v>31</v>
      </c>
      <c r="C102" s="57" t="s">
        <v>35</v>
      </c>
      <c r="D102" s="57" t="s">
        <v>36</v>
      </c>
      <c r="E102" s="58" t="s">
        <v>115</v>
      </c>
      <c r="F102" s="57" t="s">
        <v>66</v>
      </c>
      <c r="G102" s="57" t="s">
        <v>68</v>
      </c>
      <c r="H102" s="60">
        <f>H104+H103</f>
        <v>0</v>
      </c>
      <c r="I102" s="45"/>
    </row>
    <row r="103" spans="1:9" s="29" customFormat="1" ht="12.75" customHeight="1" x14ac:dyDescent="0.2">
      <c r="A103" s="36" t="s">
        <v>89</v>
      </c>
      <c r="B103" s="62" t="s">
        <v>31</v>
      </c>
      <c r="C103" s="59" t="s">
        <v>35</v>
      </c>
      <c r="D103" s="59" t="s">
        <v>36</v>
      </c>
      <c r="E103" s="63" t="s">
        <v>115</v>
      </c>
      <c r="F103" s="30" t="s">
        <v>66</v>
      </c>
      <c r="G103" s="30" t="s">
        <v>90</v>
      </c>
      <c r="H103" s="31"/>
    </row>
    <row r="104" spans="1:9" s="29" customFormat="1" ht="15" customHeight="1" x14ac:dyDescent="0.2">
      <c r="A104" s="64" t="s">
        <v>69</v>
      </c>
      <c r="B104" s="62" t="s">
        <v>31</v>
      </c>
      <c r="C104" s="59" t="s">
        <v>35</v>
      </c>
      <c r="D104" s="59" t="s">
        <v>36</v>
      </c>
      <c r="E104" s="63" t="s">
        <v>115</v>
      </c>
      <c r="F104" s="59" t="s">
        <v>66</v>
      </c>
      <c r="G104" s="59" t="s">
        <v>70</v>
      </c>
      <c r="H104" s="65"/>
      <c r="I104" s="45"/>
    </row>
    <row r="105" spans="1:9" s="68" customFormat="1" ht="15" customHeight="1" x14ac:dyDescent="0.2">
      <c r="A105" s="66" t="s">
        <v>116</v>
      </c>
      <c r="B105" s="21" t="s">
        <v>31</v>
      </c>
      <c r="C105" s="22" t="s">
        <v>117</v>
      </c>
      <c r="D105" s="22"/>
      <c r="E105" s="22"/>
      <c r="F105" s="22"/>
      <c r="G105" s="22"/>
      <c r="H105" s="67">
        <f>H106</f>
        <v>605000</v>
      </c>
    </row>
    <row r="106" spans="1:9" s="29" customFormat="1" ht="14.25" customHeight="1" x14ac:dyDescent="0.2">
      <c r="A106" s="66" t="s">
        <v>118</v>
      </c>
      <c r="B106" s="21" t="s">
        <v>31</v>
      </c>
      <c r="C106" s="23">
        <v>10</v>
      </c>
      <c r="D106" s="22" t="s">
        <v>119</v>
      </c>
      <c r="E106" s="23"/>
      <c r="F106" s="30"/>
      <c r="G106" s="30"/>
      <c r="H106" s="67">
        <f>H107</f>
        <v>605000</v>
      </c>
    </row>
    <row r="107" spans="1:9" s="25" customFormat="1" ht="25.5" customHeight="1" x14ac:dyDescent="0.2">
      <c r="A107" s="66" t="s">
        <v>120</v>
      </c>
      <c r="B107" s="69" t="s">
        <v>31</v>
      </c>
      <c r="C107" s="23">
        <v>10</v>
      </c>
      <c r="D107" s="22" t="s">
        <v>119</v>
      </c>
      <c r="E107" s="69" t="s">
        <v>37</v>
      </c>
      <c r="F107" s="69"/>
      <c r="G107" s="22"/>
      <c r="H107" s="67">
        <f>H109</f>
        <v>605000</v>
      </c>
    </row>
    <row r="108" spans="1:9" s="25" customFormat="1" ht="17.25" customHeight="1" x14ac:dyDescent="0.2">
      <c r="A108" s="66" t="s">
        <v>121</v>
      </c>
      <c r="B108" s="69" t="s">
        <v>31</v>
      </c>
      <c r="C108" s="23">
        <v>10</v>
      </c>
      <c r="D108" s="22" t="s">
        <v>119</v>
      </c>
      <c r="E108" s="69" t="s">
        <v>41</v>
      </c>
      <c r="F108" s="69"/>
      <c r="G108" s="22"/>
      <c r="H108" s="67"/>
    </row>
    <row r="109" spans="1:9" s="25" customFormat="1" ht="12" customHeight="1" x14ac:dyDescent="0.2">
      <c r="A109" s="70" t="s">
        <v>122</v>
      </c>
      <c r="B109" s="69" t="s">
        <v>31</v>
      </c>
      <c r="C109" s="23">
        <v>10</v>
      </c>
      <c r="D109" s="22" t="s">
        <v>119</v>
      </c>
      <c r="E109" s="71" t="s">
        <v>123</v>
      </c>
      <c r="F109" s="69" t="s">
        <v>124</v>
      </c>
      <c r="G109" s="22"/>
      <c r="H109" s="67">
        <f>H110</f>
        <v>605000</v>
      </c>
    </row>
    <row r="110" spans="1:9" s="25" customFormat="1" ht="15" customHeight="1" x14ac:dyDescent="0.2">
      <c r="A110" s="70" t="s">
        <v>125</v>
      </c>
      <c r="B110" s="69" t="s">
        <v>31</v>
      </c>
      <c r="C110" s="23">
        <v>10</v>
      </c>
      <c r="D110" s="22" t="s">
        <v>119</v>
      </c>
      <c r="E110" s="71" t="s">
        <v>123</v>
      </c>
      <c r="F110" s="69" t="s">
        <v>65</v>
      </c>
      <c r="G110" s="22"/>
      <c r="H110" s="67">
        <f>H111</f>
        <v>605000</v>
      </c>
    </row>
    <row r="111" spans="1:9" s="29" customFormat="1" ht="31.5" customHeight="1" x14ac:dyDescent="0.2">
      <c r="A111" s="72" t="s">
        <v>126</v>
      </c>
      <c r="B111" s="71" t="s">
        <v>31</v>
      </c>
      <c r="C111" s="27">
        <v>10</v>
      </c>
      <c r="D111" s="30" t="s">
        <v>119</v>
      </c>
      <c r="E111" s="71" t="s">
        <v>123</v>
      </c>
      <c r="F111" s="71" t="s">
        <v>127</v>
      </c>
      <c r="G111" s="30" t="s">
        <v>128</v>
      </c>
      <c r="H111" s="31">
        <v>605000</v>
      </c>
    </row>
    <row r="112" spans="1:9" s="29" customFormat="1" ht="31.5" customHeight="1" x14ac:dyDescent="0.2">
      <c r="A112" s="73"/>
      <c r="B112" s="74"/>
      <c r="C112" s="75"/>
      <c r="D112" s="76"/>
      <c r="E112" s="74"/>
      <c r="F112" s="74"/>
      <c r="G112" s="76"/>
      <c r="H112" s="77"/>
    </row>
    <row r="113" spans="1:9" ht="10.5" customHeight="1" x14ac:dyDescent="0.2">
      <c r="A113" s="78"/>
      <c r="B113" s="79"/>
      <c r="C113" s="79"/>
      <c r="D113" s="79"/>
      <c r="E113" s="79"/>
      <c r="F113" s="79"/>
      <c r="G113" s="79"/>
      <c r="H113" s="80"/>
      <c r="I113" s="1"/>
    </row>
    <row r="114" spans="1:9" ht="21.75" customHeight="1" x14ac:dyDescent="0.2">
      <c r="A114" s="81" t="s">
        <v>129</v>
      </c>
      <c r="B114" s="82"/>
      <c r="C114" s="82"/>
      <c r="D114" s="82"/>
      <c r="E114" s="82"/>
      <c r="F114" s="82"/>
      <c r="G114" s="92" t="s">
        <v>130</v>
      </c>
      <c r="H114" s="92"/>
      <c r="I114" s="1"/>
    </row>
    <row r="115" spans="1:9" ht="39" customHeight="1" x14ac:dyDescent="0.2">
      <c r="A115" s="83" t="s">
        <v>131</v>
      </c>
      <c r="B115" s="84"/>
      <c r="C115" s="84"/>
      <c r="D115" s="84"/>
      <c r="E115" s="84"/>
      <c r="F115" s="84"/>
      <c r="G115" s="92" t="s">
        <v>132</v>
      </c>
      <c r="H115" s="92"/>
      <c r="I115" s="1"/>
    </row>
    <row r="116" spans="1:9" s="85" customFormat="1" ht="18.75" customHeight="1" x14ac:dyDescent="0.2">
      <c r="A116" s="85" t="s">
        <v>133</v>
      </c>
      <c r="G116" s="93" t="s">
        <v>134</v>
      </c>
      <c r="H116" s="93"/>
      <c r="I116" s="86"/>
    </row>
    <row r="117" spans="1:9" x14ac:dyDescent="0.2">
      <c r="I117" s="1"/>
    </row>
    <row r="118" spans="1:9" x14ac:dyDescent="0.2">
      <c r="I118" s="1"/>
    </row>
    <row r="119" spans="1:9" x14ac:dyDescent="0.2">
      <c r="I119" s="1"/>
    </row>
    <row r="120" spans="1:9" x14ac:dyDescent="0.2">
      <c r="I120" s="1"/>
    </row>
    <row r="121" spans="1:9" x14ac:dyDescent="0.2">
      <c r="I121" s="1"/>
    </row>
    <row r="122" spans="1:9" x14ac:dyDescent="0.2">
      <c r="I122" s="1"/>
    </row>
    <row r="123" spans="1:9" x14ac:dyDescent="0.2">
      <c r="I123" s="1"/>
    </row>
    <row r="124" spans="1:9" x14ac:dyDescent="0.2">
      <c r="I124" s="1"/>
    </row>
    <row r="125" spans="1:9" x14ac:dyDescent="0.2">
      <c r="I125" s="1"/>
    </row>
    <row r="126" spans="1:9" x14ac:dyDescent="0.2">
      <c r="I126" s="1"/>
    </row>
    <row r="127" spans="1:9" x14ac:dyDescent="0.2">
      <c r="I127" s="1"/>
    </row>
    <row r="128" spans="1:9" x14ac:dyDescent="0.2">
      <c r="I128" s="1"/>
    </row>
  </sheetData>
  <mergeCells count="33">
    <mergeCell ref="G114:H114"/>
    <mergeCell ref="G115:H115"/>
    <mergeCell ref="G116:H116"/>
    <mergeCell ref="A25:H25"/>
    <mergeCell ref="A26:H26"/>
    <mergeCell ref="A27:H27"/>
    <mergeCell ref="A28:H28"/>
    <mergeCell ref="A29:H29"/>
    <mergeCell ref="B31:G31"/>
    <mergeCell ref="A24:H24"/>
    <mergeCell ref="A13:H13"/>
    <mergeCell ref="A14:H14"/>
    <mergeCell ref="A15:H15"/>
    <mergeCell ref="A16:H16"/>
    <mergeCell ref="A17:H17"/>
    <mergeCell ref="A18:H18"/>
    <mergeCell ref="A19:H19"/>
    <mergeCell ref="A20:H20"/>
    <mergeCell ref="A21:H21"/>
    <mergeCell ref="A22:H22"/>
    <mergeCell ref="A23:H23"/>
    <mergeCell ref="A12:H12"/>
    <mergeCell ref="A1:H1"/>
    <mergeCell ref="A2:H2"/>
    <mergeCell ref="A3:H3"/>
    <mergeCell ref="A4:H4"/>
    <mergeCell ref="A5:H5"/>
    <mergeCell ref="A6:H6"/>
    <mergeCell ref="A7:H7"/>
    <mergeCell ref="A8:H8"/>
    <mergeCell ref="A9:H9"/>
    <mergeCell ref="A10:H10"/>
    <mergeCell ref="A11:H11"/>
  </mergeCells>
  <pageMargins left="0.2" right="0.2" top="0.2" bottom="0.19" header="0.2" footer="0.21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Смета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xxx</dc:creator>
  <cp:lastModifiedBy>Пользователь</cp:lastModifiedBy>
  <dcterms:created xsi:type="dcterms:W3CDTF">2021-02-10T11:59:51Z</dcterms:created>
  <dcterms:modified xsi:type="dcterms:W3CDTF">2021-02-15T06:21:21Z</dcterms:modified>
</cp:coreProperties>
</file>